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8780" windowHeight="12660" tabRatio="564" activeTab="0"/>
  </bookViews>
  <sheets>
    <sheet name="Auswertung" sheetId="1" r:id="rId1"/>
    <sheet name="Rohdaten" sheetId="2" r:id="rId2"/>
    <sheet name="Tabelle1" sheetId="3" r:id="rId3"/>
  </sheets>
  <definedNames>
    <definedName name="Auswertung_gesamt" localSheetId="1">'Rohdaten'!$J$3:$Q$275</definedName>
    <definedName name="Auswertung_Hauptgruppen" localSheetId="0">'Auswertung'!#REF!</definedName>
    <definedName name="_xlnm.Print_Area" localSheetId="0">'Auswertung'!$A$1:$N$389</definedName>
    <definedName name="_xlnm.Print_Titles" localSheetId="0">'Auswertung'!$1:$23</definedName>
  </definedNames>
  <calcPr fullCalcOnLoad="1"/>
</workbook>
</file>

<file path=xl/sharedStrings.xml><?xml version="1.0" encoding="utf-8"?>
<sst xmlns="http://schemas.openxmlformats.org/spreadsheetml/2006/main" count="353" uniqueCount="319">
  <si>
    <t xml:space="preserve"> </t>
  </si>
  <si>
    <t>Bundesgebiet West</t>
  </si>
  <si>
    <t>Bundesgebiet Ost</t>
  </si>
  <si>
    <t>( ohne Berlin )</t>
  </si>
  <si>
    <t>( einschl. Berlin )</t>
  </si>
  <si>
    <t>Bundes-</t>
  </si>
  <si>
    <t xml:space="preserve">W i r t s c h a f t s z w e i g e </t>
  </si>
  <si>
    <t>gebiet</t>
  </si>
  <si>
    <t>insgesamt</t>
  </si>
  <si>
    <t>Männer</t>
  </si>
  <si>
    <t>Frauen</t>
  </si>
  <si>
    <t>absolut</t>
  </si>
  <si>
    <t>in %</t>
  </si>
  <si>
    <t>A</t>
  </si>
  <si>
    <t>B</t>
  </si>
  <si>
    <t>C</t>
  </si>
  <si>
    <t>Getränkeherstellung</t>
  </si>
  <si>
    <t>D</t>
  </si>
  <si>
    <t>E</t>
  </si>
  <si>
    <t>F</t>
  </si>
  <si>
    <t>G</t>
  </si>
  <si>
    <t>H</t>
  </si>
  <si>
    <t>insgesamt: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</si>
  <si>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</si>
  <si>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</si>
  <si>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</si>
  <si>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</si>
  <si>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</si>
  <si>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</si>
  <si>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</si>
  <si>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</si>
  <si>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</si>
  <si>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</si>
  <si>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</si>
  <si>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</si>
  <si>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</si>
  <si>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Anbau einjähriger Pflanzen</t>
  </si>
  <si>
    <t>Anbau mehrjähriger Pflanzen</t>
  </si>
  <si>
    <t>Betrieb von Baumschulen sowie Anbau von Pflanzen zu Vermehrungszwecken</t>
  </si>
  <si>
    <t>Tierhaltung</t>
  </si>
  <si>
    <t>Gemischte Landwirtschaft</t>
  </si>
  <si>
    <t>Jagd, Fallenstellerei und damit verbundene Tätigkeiten</t>
  </si>
  <si>
    <t>Forstwirtschaft</t>
  </si>
  <si>
    <t>Holzeinschlag</t>
  </si>
  <si>
    <t>Fischerei</t>
  </si>
  <si>
    <t>Aquakultur</t>
  </si>
  <si>
    <t>Steinkohlenbergbau</t>
  </si>
  <si>
    <t>Gewinnung von Erdöl</t>
  </si>
  <si>
    <t>Gewinnung von Erdgas</t>
  </si>
  <si>
    <t>Eisenerzbergbau</t>
  </si>
  <si>
    <t>NE-Metallerzbergbau</t>
  </si>
  <si>
    <t>Gewinnung von Naturstein, Kies, Sand, Ton und Kaolin</t>
  </si>
  <si>
    <t>Erbringung von Dienstleistungen für die Gewinnung von Erdöl und Erdgas</t>
  </si>
  <si>
    <t>Erbringung von Dienstleistungen für den sonstigen Bergbau und die Gewinnung von Steinen und Erden</t>
  </si>
  <si>
    <t>Nicht zuzuordnen</t>
  </si>
  <si>
    <t>Erbringung von landwirtschaftlichen Dienstleistungen</t>
  </si>
  <si>
    <t>Sammeln von wild wachsenden Produkten (ohne Holz)</t>
  </si>
  <si>
    <t>Braunkohlenbergbau</t>
  </si>
  <si>
    <t>Sonstiger Bergbau, Gewinnung von Steinen und Erden a.n.g.</t>
  </si>
  <si>
    <t>Schlachten und Fleischverarbeitung</t>
  </si>
  <si>
    <t>Fischverarbeitung</t>
  </si>
  <si>
    <t>Obst- und Gemüseverarbeitung</t>
  </si>
  <si>
    <t>Herstellung von pflanzlichen und tierischen Ölen und Fetten</t>
  </si>
  <si>
    <t>Milchverarbeitung</t>
  </si>
  <si>
    <t>Mahl- und Schälmühlen, Herstellung von Stärke und Stärkeerzeugnissen</t>
  </si>
  <si>
    <t>Herstellung von Back- und Teigwaren</t>
  </si>
  <si>
    <t>Herstellung von sonstigen Nahrungsmitteln</t>
  </si>
  <si>
    <t>Herstellung von Futtermitteln</t>
  </si>
  <si>
    <t>Tabakverarbeitung</t>
  </si>
  <si>
    <t>Spinnstoffaufbereitung und Spinnerei</t>
  </si>
  <si>
    <t>Weberei</t>
  </si>
  <si>
    <t>Veredlung von Textilien und Bekleidung</t>
  </si>
  <si>
    <t>Herstellung von sonstigen Textilwaren</t>
  </si>
  <si>
    <t>Herstellung von Bekleidung (ohne Pelzbekleidung)</t>
  </si>
  <si>
    <t>Herstellung von Pelzwaren</t>
  </si>
  <si>
    <t>Herstellung von Bekleidung aus gewirktem und gestricktem Stoff</t>
  </si>
  <si>
    <t>Herstellung von Leder und Lederwaren (ohne Herstellung von Lederbekleidung)</t>
  </si>
  <si>
    <t>Herstellung von Schuhen</t>
  </si>
  <si>
    <t>Säge-, Hobel- und Holzimprägnierwerke</t>
  </si>
  <si>
    <t>Herstellung von sonstigen Holz-, Kork-, Flecht- und Korbwaren (ohne Möbel)</t>
  </si>
  <si>
    <t>Herstellung von Holz- und Zellstoff, Papier, Karton und Pappe</t>
  </si>
  <si>
    <t>Herstellung von Waren aus Papier, Karton und Pappe</t>
  </si>
  <si>
    <t>Herstellung von Druckerzeugnissen</t>
  </si>
  <si>
    <t>Vervielfältigung von bespielten Ton-, Bild- und Datenträgern</t>
  </si>
  <si>
    <t>Kokerei</t>
  </si>
  <si>
    <t>Mineralölverarbeitung</t>
  </si>
  <si>
    <t>Herstellung von Anstrichmitteln, Druckfarben und Kitten</t>
  </si>
  <si>
    <t>Herstellung von Seifen, Wasch-, Reinigungs- und Körperpflegemitteln sowie von Duftstoffen</t>
  </si>
  <si>
    <t>Herstellung von sonstigen chemischen Erzeugnissen</t>
  </si>
  <si>
    <t>Herstellung von Chemiefasern</t>
  </si>
  <si>
    <t>Herstellung von pharmazeutischen Grundstoffen</t>
  </si>
  <si>
    <t>Herstellung von pharmazeutischen Spezialitäten und sonstigen pharmazeutischen Erzeugnissen</t>
  </si>
  <si>
    <t>Herstellung von Gummiwaren</t>
  </si>
  <si>
    <t>Herstellung von Kunststoffwaren</t>
  </si>
  <si>
    <t>Herstellung von Glas und Glaswaren</t>
  </si>
  <si>
    <t>Herstellung von feuerfesten keramischen Werkstoffen und Waren</t>
  </si>
  <si>
    <t>Herstellung von keramischen Baumaterialien</t>
  </si>
  <si>
    <t>Herstellung von sonstigen Porzellan- und keramischen Erzeugnissen</t>
  </si>
  <si>
    <t>Herstellung von Zement, Kalk und gebranntem Gips</t>
  </si>
  <si>
    <t>Herstellung von Erzeugnissen aus Beton, Zement und Gips</t>
  </si>
  <si>
    <t>Be- und Verarbeitung von Naturwerksteinen und Natursteinen a.n.g.</t>
  </si>
  <si>
    <t>Exterritoriale Organisationen und Körperschaften</t>
  </si>
  <si>
    <t>Erzeugung von Roheisen, Stahl und Ferrolegierungen</t>
  </si>
  <si>
    <t>Herstellung von Stahlrohren, Rohrform-, Rohrverschluss- und Rohrverbindungsstücken aus Stahl</t>
  </si>
  <si>
    <t>Erzeugung und erste Bearbeitung von NE-Metallen</t>
  </si>
  <si>
    <t>Gießereien</t>
  </si>
  <si>
    <t>Stahl- und Leichtmetallbau</t>
  </si>
  <si>
    <t>Herstellung von Dampfkesseln (ohne Zentralheizungskessel)</t>
  </si>
  <si>
    <t>Herstellung von Waffen und Munition</t>
  </si>
  <si>
    <t>Herstellung von Schmiede-, Press-, Zieh- und Stanzteilen, gewalzten Ringen und pulvermetallurgischen Erzeugnissen</t>
  </si>
  <si>
    <t>Oberflächenveredlung und Wärmebehandlung; Mechanik a.n.g.</t>
  </si>
  <si>
    <t>Herstellung von Schneidwaren, Werkzeugen, Schlössern und Beschlägen aus unedlen Metallen</t>
  </si>
  <si>
    <t>Herstellung von sonstigen Metallwaren</t>
  </si>
  <si>
    <t>Herstellung von elektronischen Bauelementen und Leiterplatten</t>
  </si>
  <si>
    <t>Herstellung von Geräten und Einrichtungen der Telekommunikationstechnik</t>
  </si>
  <si>
    <t>Herstellung von Geräten der Unterhaltungselektronik</t>
  </si>
  <si>
    <t>Herstellung von Mess-, Kontroll-, Navigations- u. ä. Instrumenten und Vorrichtungen; Herstellung von Uhren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</si>
  <si>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</si>
  <si>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</si>
  <si>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</si>
  <si>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Batterien und Akkumulatoren</t>
  </si>
  <si>
    <t>Herstellung von Kabeln und elektrischem Installationsmaterial</t>
  </si>
  <si>
    <t>Herstellung von elektrischen Lampen und Leuchten</t>
  </si>
  <si>
    <t>Herstellung von Haushaltsgeräten</t>
  </si>
  <si>
    <t>Herstellung von sonstigen elektrischen Ausrüstungen und Geräten a.n.g.</t>
  </si>
  <si>
    <t>Herstellung von nicht wirtschaftszweigspezifischen Maschinen</t>
  </si>
  <si>
    <t>Herstellung von sonstigen nicht wirtschaftszweigspezifischen Maschinen</t>
  </si>
  <si>
    <t>Herstellung von land- und forstwirtschaftlichen Maschinen</t>
  </si>
  <si>
    <t>Herstellung von Werkzeugmaschinen</t>
  </si>
  <si>
    <t>Herstellung von Maschinen für sonstige bestimmte Wirtschaftszweige</t>
  </si>
  <si>
    <t>Herstellung von Kraftwagen und Kraftwagenmotoren</t>
  </si>
  <si>
    <t>Herstellung von Karosserien, Aufbauten und Anhängern</t>
  </si>
  <si>
    <t>Herstellung von Teilen und Zubehör für Kraftwagen</t>
  </si>
  <si>
    <t>Schiff- und Bootsbau</t>
  </si>
  <si>
    <t>Schienenfahrzeugbau</t>
  </si>
  <si>
    <t>Luft- und Raumfahrzeugbau</t>
  </si>
  <si>
    <t>Herstellung von militärischen Kampffahrzeugen</t>
  </si>
  <si>
    <t>Herstellung von Fahrzeugen a.n.g.</t>
  </si>
  <si>
    <t>Herstellung von Möbeln</t>
  </si>
  <si>
    <t>Herstellung von Münzen, Schmuck und ähnlichen Erzeugnissen</t>
  </si>
  <si>
    <t>Herstellung von Musikinstrumenten</t>
  </si>
  <si>
    <t>Herstellung von Sportgeräten</t>
  </si>
  <si>
    <t>Herstellung von Spielwaren</t>
  </si>
  <si>
    <t>Herstellung von medizinischen und Zahnmedizinischen Apparaten und Materialien</t>
  </si>
  <si>
    <t>Herstellung von Schädlingsbekämpfungs-, Pflanzenschutz- und Desinfektionsmitteln</t>
  </si>
  <si>
    <t>Herstellung von Erzeugnissen a.n.g.</t>
  </si>
  <si>
    <t>Reparatur von Metallerzeugnissen, Maschinen und Ausrüstungen</t>
  </si>
  <si>
    <t>Installation von Maschinen und Ausrüstungen a.n.g.</t>
  </si>
  <si>
    <t>Elektrizitätsversorgung</t>
  </si>
  <si>
    <t>Gasversorgung</t>
  </si>
  <si>
    <t>Wärme- und Kälteversorgung</t>
  </si>
  <si>
    <t>Wasserversorgung</t>
  </si>
  <si>
    <t>Abwasserentsorgung</t>
  </si>
  <si>
    <t>Sammlung von Abfällen</t>
  </si>
  <si>
    <t>Abfallbehandlung und -beseitigung</t>
  </si>
  <si>
    <t>Rückgewinnung</t>
  </si>
  <si>
    <t>Beseitigung von Umweltverschmutzungen und sonstige Entsorgung</t>
  </si>
  <si>
    <t>Erschließung von Grundstücken, Bauträger</t>
  </si>
  <si>
    <t>Bau von Gebäuden</t>
  </si>
  <si>
    <t>Bau von Straßen und Bahnverkehrsstrecken</t>
  </si>
  <si>
    <t>Leitungstiefbau und Kläranlagenbau</t>
  </si>
  <si>
    <t>Sonstiger Tiefbau</t>
  </si>
  <si>
    <t>Abbrucharbeiten und vorbereitende Baustellenarbeiten</t>
  </si>
  <si>
    <t>Bauinstallation</t>
  </si>
  <si>
    <t>Sonstiger Ausbau</t>
  </si>
  <si>
    <t>Sonstige spezialisierte Bautätigkeiten</t>
  </si>
  <si>
    <t>Handel mit Kraftwagen</t>
  </si>
  <si>
    <t>Instandhaltung und Reparatur von Kraftwagen</t>
  </si>
  <si>
    <t>Handel mit Kraftwagenteilen und -zubehör</t>
  </si>
  <si>
    <t>Handel mit Krafträdern, Kraftradteilen und -zubehör; Instandhaltung und Reparatur von Krafträdern</t>
  </si>
  <si>
    <t>Handelsvermittlung</t>
  </si>
  <si>
    <t>Großhandel mit landwirtschaftlichen Grundstoffen und lebenden Tieren</t>
  </si>
  <si>
    <t>Großhandel mit Nahrungs- und Genussmitteln, Getränken und Tabakwaren</t>
  </si>
  <si>
    <t>Großhandel mit Gebrauchs- und Verbrauchsgütern</t>
  </si>
  <si>
    <t>Großhandel mit Geräten der Informations- und Kommunikationstechnik</t>
  </si>
  <si>
    <t>Großhandel mit sonstigen Maschinen, Ausrüstungen und Zubehör</t>
  </si>
  <si>
    <t>Sonstiger Großhandel</t>
  </si>
  <si>
    <t>Großhandel ohne ausgeprägten Schwerpunkt</t>
  </si>
  <si>
    <t>Einzelhandel mit Waren verschiedener Art (in Verkaufsräumen)</t>
  </si>
  <si>
    <t>Einzelhandel mit Nahrungs- und Genussmitteln, Getränken und Tabakwaren (in Verkaufsräumen)</t>
  </si>
  <si>
    <t>Einzelhandel mit Motorenkraftstoffen (Tankstellen)</t>
  </si>
  <si>
    <t>Einzelhandel mit Geräten der Informations- und Kommunikationstechnik (in Verkaufsräumen)</t>
  </si>
  <si>
    <t>Einzelhandel mit sonstigen Haushaltsgeräten, Textilien, Heimwerker- und Einrichtungsbedarf (in Verkaufsräumen)</t>
  </si>
  <si>
    <t>Einzelhandel mit Verlagsprodukten, Sportausrüstungen und Spielwaren (in Verkaufsräumen)</t>
  </si>
  <si>
    <t>Einzelhandel mit sonstigen Gütern (in Verkaufsräumen)</t>
  </si>
  <si>
    <t>Einzelhandel an Verkaufsständen und auf Märkten</t>
  </si>
  <si>
    <t>Einzelhandel, nicht in Verkaufsräumen, an Verkaufsständen oder auf Märkten</t>
  </si>
  <si>
    <t>Güterbeförderung im Eisenbahnverkehr</t>
  </si>
  <si>
    <t>Sonstige Personenbeförderung im Landverkehr</t>
  </si>
  <si>
    <t>Transport in Rohrfernleitungen</t>
  </si>
  <si>
    <t>Personenbeförderung in der Luftfahrt</t>
  </si>
  <si>
    <t>Güterbeförderung in der Luftfahrt und Raumtransport</t>
  </si>
  <si>
    <t>Lagerei</t>
  </si>
  <si>
    <t>Erbringung von sonstigen Dienstleistungen für den Verkehr</t>
  </si>
  <si>
    <t>Sonstige Post-, Kurier und Expressdienste</t>
  </si>
  <si>
    <t>Hotels, Gasthöfe und Pensionen</t>
  </si>
  <si>
    <t>Ferienunterkünfte und ähnliche Beherbergungsstätten</t>
  </si>
  <si>
    <t>Campingplätze</t>
  </si>
  <si>
    <t>Sonstige Beherbergungsstätten</t>
  </si>
  <si>
    <t>Caterer und Erbringung sonstiger Verpflegungsdienstleistungen</t>
  </si>
  <si>
    <t>Ausschank von Getränken</t>
  </si>
  <si>
    <t>Hörfunkveranstalter</t>
  </si>
  <si>
    <t>Fernsehveranstalter</t>
  </si>
  <si>
    <t>Drahtlose Telekommunikation</t>
  </si>
  <si>
    <t>Sonstige Telekommunikation</t>
  </si>
  <si>
    <t>Erbringung von Dienstleistungen der Informationstechnologie</t>
  </si>
  <si>
    <t>Datenverarbeitung, Hosting und damit verbundene Tätigkeiten; Webportale</t>
  </si>
  <si>
    <t>Erbringung von sonstigen Informationsdienstleistungen</t>
  </si>
  <si>
    <t>Zentralbanken und Kreditinstitute</t>
  </si>
  <si>
    <t>Beteiligungsgesellschaften</t>
  </si>
  <si>
    <t>Treuhand- und sonstige Fonds und ähnliche Finanzinstitutionen</t>
  </si>
  <si>
    <t>Sonstige Finanzierungsinstitutionen</t>
  </si>
  <si>
    <t>Versicherungen</t>
  </si>
  <si>
    <t>Rückversicherungen</t>
  </si>
  <si>
    <t>Pensionskassen und Pensionsfonds</t>
  </si>
  <si>
    <t>Mit Finanzdienstleistungen verbundene Tätigkeiten</t>
  </si>
  <si>
    <t>Mit Versicherungsdienstleistungen und Pensionskassen verbundene Tätigkeiten</t>
  </si>
  <si>
    <t>Fondsmanagement</t>
  </si>
  <si>
    <t>Kauf und Verkauf von eigenen Grundstücken, Gebäuden und Wohnungen</t>
  </si>
  <si>
    <t>Vermietung, Verpachtung von eigenen oder geleasten Grundstücken, Gebäuden und Wohnungen</t>
  </si>
  <si>
    <t>Vermittlung und Verwaltung von Grundstücken, Gebäuden und Wohnungen für Dritte</t>
  </si>
  <si>
    <t>Rechtsberatung</t>
  </si>
  <si>
    <t>Verwaltung und Führung von Unternehmen und Betrieben</t>
  </si>
  <si>
    <t>Public-Relations- und Unternehmensberatung</t>
  </si>
  <si>
    <t>Architektur- und Ingenieurbüros</t>
  </si>
  <si>
    <t>Technische, physikalische und chemische Untersuchung</t>
  </si>
  <si>
    <t>Forschung und Entwicklung im Bereich Natur-, Ingenieur-, Agrarwissenschaften und Medizin</t>
  </si>
  <si>
    <t>Werbung</t>
  </si>
  <si>
    <t>Markt- und Meinungsforschung</t>
  </si>
  <si>
    <t>Ateliers für Textil-, Schmuck-, Grafik- u, ä. Design</t>
  </si>
  <si>
    <t>Fotografie und Fotolabors</t>
  </si>
  <si>
    <t>Übersetzen und Dolmetschen</t>
  </si>
  <si>
    <t>Veterinärwesen</t>
  </si>
  <si>
    <t>Vermietung von Kraftwagen</t>
  </si>
  <si>
    <t>Vermietung von Gebrauchsgütern</t>
  </si>
  <si>
    <t>Vermietung von Maschinen, Geräten und sonstigen beweglichen Sachen</t>
  </si>
  <si>
    <t>Leasing von nichtfinanziellen immateriellen Vermögensgegenständen (ohne Copyrights)</t>
  </si>
  <si>
    <t>Vermittlung von Arbeitskräften</t>
  </si>
  <si>
    <t>Befristete Überlassung von Arbeitskräften</t>
  </si>
  <si>
    <t>Sonstige Überlassung von Arbeitskräften</t>
  </si>
  <si>
    <t>Reisebüros und Reiseveranstalter</t>
  </si>
  <si>
    <t>Erbringung sonstiger Reservierungsdienstleistungen</t>
  </si>
  <si>
    <t>Private Wach- und Sicherheitsdienste</t>
  </si>
  <si>
    <t>Detekteien</t>
  </si>
  <si>
    <t>Hausmeisterdienste</t>
  </si>
  <si>
    <t>Reinigung von Gebäuden, Straßen und Verkehrsmitteln</t>
  </si>
  <si>
    <t>Call Center</t>
  </si>
  <si>
    <t>Messe-, Ausstellungs- und Kongressveranstalter</t>
  </si>
  <si>
    <t>Erbringung sonstiger wirtschaftlicher Dienstleistungen für Unternehmen und Privatpersonen</t>
  </si>
  <si>
    <t>Öffentliche Verwaltung</t>
  </si>
  <si>
    <t>Auswärtige Angelegenheiten, Verteidigung, Rechtspflege, öffentliche Sicherheit und Ordnung</t>
  </si>
  <si>
    <t>Sozialversicherung</t>
  </si>
  <si>
    <t>Kindergärten und Vorschulen</t>
  </si>
  <si>
    <t>Grundschulen</t>
  </si>
  <si>
    <t>Weiterführende Schulen</t>
  </si>
  <si>
    <t>Tertiärer und post-sekundärer, nicht tertiärer Unterricht</t>
  </si>
  <si>
    <t>Sonstiger Unterricht</t>
  </si>
  <si>
    <t>Erbringung von Dienstleistungen für den Unterricht</t>
  </si>
  <si>
    <t>Krankenhäuser</t>
  </si>
  <si>
    <t>Arzt- und Zahnarztpraxen</t>
  </si>
  <si>
    <t>Gesundheitswesen a.n.g.</t>
  </si>
  <si>
    <t>Pflegeheime</t>
  </si>
  <si>
    <t>Stationäre Einrichtungen zur psychosozialen Betreuung, Suchtbekämpfung u. Ä.</t>
  </si>
  <si>
    <t>Altenheime; Alten- und Behindertenwohnheime</t>
  </si>
  <si>
    <t>Soziale Betreuung älterer Menschen und Behinderter</t>
  </si>
  <si>
    <t>Sonstiges 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</si>
  <si>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</si>
  <si>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</si>
  <si>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</si>
  <si>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sonstigen Dienstleistungen der Unterhaltung und der Erholung</t>
  </si>
  <si>
    <t>Wirtschafts- und Arbeitgeberverbände, Berufsorganisationen</t>
  </si>
  <si>
    <t>Arbeitnehmervereinigungen</t>
  </si>
  <si>
    <t>Kirchliche Vereinigungen; politische Parteien sowie sonstige Interessenvertretungen und Vereinigungen a. n. g.</t>
  </si>
  <si>
    <t>Reparatur von Datenverarbeitungs- und Telekommunikationsgeräten</t>
  </si>
  <si>
    <t>Reparatur von Gebrauchsgütern</t>
  </si>
  <si>
    <t>Erbringung von sonstigen überwiegend perönlichen Dienstleistungen</t>
  </si>
  <si>
    <t>Private Haushalte mit Hauspersonal</t>
  </si>
  <si>
    <t>Herstellung von Waren durch private Haushalte für den Eigenbedarf ohne ausgeprägten Schwerpunkt</t>
  </si>
  <si>
    <t>Erbringung von Dienstleistungen für Forstwirtschaft und Holzeinschlag</t>
  </si>
  <si>
    <t>Herstellung von chemischen Grundstoffen, Düngemitteln und Stickstoffverbindungen, Kunststoffen in Primärformen und synthetischem Kautschuk</t>
  </si>
  <si>
    <t>Herstellung von Schleifkörpern und Schleifmitteln auf Unterlage sowie sonstigen Erzeugnissen aus nichtmetallischen Mineralien a.n.g.</t>
  </si>
  <si>
    <t>Sonstige erste Bearbeitung von Eisen und Stahl</t>
  </si>
  <si>
    <t>Herstellung von Metalltanks und -behältern; Herstellung von Heizkörpern und -kesseln für Zentralheizungen</t>
  </si>
  <si>
    <t>Herstellung von Datenverarbeitungsgeräten und periphehren Geräten</t>
  </si>
  <si>
    <t>Herstellung von Elektromotoren, Generatoren, Transformatoren, Elektrizitätsverteilungs- und -schalteinrichtungen</t>
  </si>
  <si>
    <t>Personenbeförderung im Eisenbahnfernverkehr</t>
  </si>
  <si>
    <t>Güterbeförderung im Straßenverkehr, Umzugstransporte</t>
  </si>
  <si>
    <t>Personenbeförderung in der See- und Küstenschifffahrt</t>
  </si>
  <si>
    <t>Güterbeförderung in der See- und Küstenschifffahrt</t>
  </si>
  <si>
    <t>Personenbeförderung in der Binnenschifffahrt</t>
  </si>
  <si>
    <t>Güterbeförderung in der Binnenschifffahrt</t>
  </si>
  <si>
    <t>Postdienste von Universaldienstleistungsanbietern</t>
  </si>
  <si>
    <t>Restaurants, Gaststätten, Imbissstuben, Cafes, Eissalons u. Ä.</t>
  </si>
  <si>
    <t>Verlegen von Büchern und Zeitschriften; sonstiges Verlagswesen (ohne Software)</t>
  </si>
  <si>
    <t xml:space="preserve">Verlegen von Software  </t>
  </si>
  <si>
    <t>Herstellung von Filmen und Fernsehprogrammen, deren Verleih und Vertrieb; Kinos</t>
  </si>
  <si>
    <t>Tonstudios; Herstellung von Hörfunkbeiträgen; Verlegen von bespielten Tonträgern und Musikalien</t>
  </si>
  <si>
    <t>Leitungsgebundene Telekommunikation</t>
  </si>
  <si>
    <t>Satellitentelekommunikation</t>
  </si>
  <si>
    <t>Wirtschaftsprüfung und Steuerberatung; Buchführung</t>
  </si>
  <si>
    <t>Forschung und Entwicklung im Bereich Rechts-, Wirtschafts- und Sozialwissenschaften sowie im Bereich Sprach-, Kultur- und Kunstwissenschaften</t>
  </si>
  <si>
    <t>Sonstige freiberufliche, wissenschaftliche und technische Tätigkeiten a.n.g.</t>
  </si>
  <si>
    <t>Sicherheitsdienste mithilfe von Überwachungs- und Alarmsystemen</t>
  </si>
  <si>
    <t>Garten- und Landschaftsbau sowie Erbringung von sonstigen gärtnerischen Dienstleistungen</t>
  </si>
  <si>
    <t>Sekretariats- und Schreibdienste, Copy-Shops</t>
  </si>
  <si>
    <t>Sonstige Heime (ohne Erholungs- und Ferienheime)</t>
  </si>
  <si>
    <t>Erbringung von Dienstleistungen des Sports</t>
  </si>
  <si>
    <t>Erbringungen von Dienstleistungen durch private Haushalte für den Eigenbedarf ohne ausgeprägten Schwerpunkt</t>
  </si>
  <si>
    <t>Stand:</t>
  </si>
  <si>
    <t>Listenbild für Statistik  02</t>
  </si>
  <si>
    <t>Dez. VII.9.3</t>
  </si>
  <si>
    <t>Auswertung im Rahmen der geringfügig Beschäftigten nach Wirtschaftszweigen der WZ2008/BA in der Bundesrepublik Deutschland</t>
  </si>
  <si>
    <t>zusammen</t>
  </si>
  <si>
    <t>Anmerkung:</t>
  </si>
  <si>
    <t>Werden nicht die gültigen Wirtschaftsklassen aufgeliefert, kann es zu Differenzen</t>
  </si>
  <si>
    <t>bei den Zwischenergebnissen und folglich auch bei dem Endergebniss im Vergleich</t>
  </si>
  <si>
    <t>zu den Ergebnissen aus der Tabelle "Abteilung" kommen.</t>
  </si>
  <si>
    <t>Wirtschaftsgruppen</t>
  </si>
  <si>
    <t>Knappschaft-Bahn-See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</si>
</sst>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.000"/>
    <numFmt numFmtId="174" formatCode="000"/>
    <numFmt numFmtId="175" formatCode="d/\ mmmm\ yyyy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4" fontId="1" fillId="0" borderId="0" xfId="0" applyNumberFormat="1" applyFont="1" applyAlignment="1">
      <alignment horizontal="centerContinuous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/>
    </xf>
    <xf numFmtId="4" fontId="3" fillId="0" borderId="11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Border="1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4" fontId="0" fillId="0" borderId="0" xfId="0" applyNumberFormat="1" applyBorder="1" applyAlignment="1">
      <alignment horizontal="centerContinuous" vertical="center"/>
    </xf>
    <xf numFmtId="4" fontId="0" fillId="0" borderId="11" xfId="0" applyNumberFormat="1" applyBorder="1" applyAlignment="1">
      <alignment horizontal="centerContinuous" vertical="center"/>
    </xf>
    <xf numFmtId="3" fontId="3" fillId="0" borderId="23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centerContinuous" vertical="center"/>
    </xf>
    <xf numFmtId="4" fontId="0" fillId="0" borderId="17" xfId="0" applyNumberFormat="1" applyFont="1" applyBorder="1" applyAlignment="1">
      <alignment horizontal="centerContinuous" vertical="center"/>
    </xf>
    <xf numFmtId="3" fontId="3" fillId="0" borderId="17" xfId="0" applyNumberFormat="1" applyFont="1" applyBorder="1" applyAlignment="1">
      <alignment horizontal="centerContinuous" vertical="center"/>
    </xf>
    <xf numFmtId="4" fontId="3" fillId="0" borderId="19" xfId="0" applyNumberFormat="1" applyFont="1" applyBorder="1" applyAlignment="1">
      <alignment horizontal="centerContinuous" vertical="center"/>
    </xf>
    <xf numFmtId="3" fontId="0" fillId="0" borderId="24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horizontal="centerContinuous" vertical="center"/>
    </xf>
    <xf numFmtId="4" fontId="0" fillId="0" borderId="24" xfId="0" applyNumberFormat="1" applyFont="1" applyBorder="1" applyAlignment="1">
      <alignment horizontal="centerContinuous" vertical="center"/>
    </xf>
    <xf numFmtId="4" fontId="3" fillId="0" borderId="18" xfId="0" applyNumberFormat="1" applyFont="1" applyBorder="1" applyAlignment="1">
      <alignment horizontal="centerContinuous" vertical="center"/>
    </xf>
    <xf numFmtId="3" fontId="0" fillId="0" borderId="25" xfId="0" applyNumberFormat="1" applyBorder="1" applyAlignment="1">
      <alignment vertical="center"/>
    </xf>
    <xf numFmtId="4" fontId="0" fillId="0" borderId="25" xfId="0" applyNumberFormat="1" applyBorder="1" applyAlignment="1">
      <alignment horizontal="centerContinuous" vertical="center"/>
    </xf>
    <xf numFmtId="3" fontId="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Continuous" vertical="center"/>
    </xf>
    <xf numFmtId="4" fontId="0" fillId="0" borderId="27" xfId="0" applyNumberFormat="1" applyBorder="1" applyAlignment="1">
      <alignment horizontal="centerContinuous" vertical="center"/>
    </xf>
    <xf numFmtId="4" fontId="0" fillId="0" borderId="28" xfId="0" applyNumberFormat="1" applyBorder="1" applyAlignment="1">
      <alignment horizontal="centerContinuous" vertical="center"/>
    </xf>
    <xf numFmtId="3" fontId="0" fillId="0" borderId="29" xfId="0" applyNumberFormat="1" applyBorder="1" applyAlignment="1">
      <alignment horizontal="centerContinuous" vertical="center"/>
    </xf>
    <xf numFmtId="4" fontId="0" fillId="0" borderId="30" xfId="0" applyNumberFormat="1" applyBorder="1" applyAlignment="1">
      <alignment horizontal="centerContinuous" vertical="center"/>
    </xf>
    <xf numFmtId="3" fontId="0" fillId="0" borderId="30" xfId="0" applyNumberFormat="1" applyBorder="1" applyAlignment="1">
      <alignment horizontal="centerContinuous" vertical="center"/>
    </xf>
    <xf numFmtId="4" fontId="0" fillId="0" borderId="31" xfId="0" applyNumberFormat="1" applyBorder="1" applyAlignment="1">
      <alignment horizontal="centerContinuous" vertical="center"/>
    </xf>
    <xf numFmtId="3" fontId="0" fillId="0" borderId="25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74" fontId="0" fillId="0" borderId="0" xfId="0" applyNumberFormat="1" applyAlignment="1">
      <alignment vertical="center"/>
    </xf>
    <xf numFmtId="174" fontId="1" fillId="0" borderId="0" xfId="0" applyNumberFormat="1" applyFont="1" applyAlignment="1">
      <alignment horizontal="centerContinuous" vertical="center"/>
    </xf>
    <xf numFmtId="174" fontId="3" fillId="0" borderId="11" xfId="0" applyNumberFormat="1" applyFont="1" applyBorder="1" applyAlignment="1">
      <alignment horizontal="centerContinuous" vertical="center"/>
    </xf>
    <xf numFmtId="174" fontId="0" fillId="0" borderId="11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18" xfId="0" applyNumberFormat="1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5" fontId="0" fillId="0" borderId="0" xfId="0" applyNumberFormat="1" applyAlignment="1">
      <alignment/>
    </xf>
    <xf numFmtId="0" fontId="3" fillId="0" borderId="20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4" fontId="0" fillId="0" borderId="42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7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0" fillId="0" borderId="2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28125" style="4" customWidth="1"/>
    <col min="2" max="2" width="72.7109375" style="18" customWidth="1"/>
    <col min="3" max="3" width="7.421875" style="73" customWidth="1"/>
    <col min="4" max="6" width="18.7109375" style="19" customWidth="1"/>
    <col min="7" max="7" width="8.7109375" style="20" customWidth="1"/>
    <col min="8" max="8" width="18.7109375" style="19" customWidth="1"/>
    <col min="9" max="9" width="8.7109375" style="20" customWidth="1"/>
    <col min="10" max="11" width="18.7109375" style="19" customWidth="1"/>
    <col min="12" max="12" width="8.7109375" style="20" customWidth="1"/>
    <col min="13" max="13" width="18.7109375" style="19" customWidth="1"/>
    <col min="14" max="14" width="8.7109375" style="20" customWidth="1"/>
    <col min="16" max="16" width="4.00390625" style="0" customWidth="1"/>
    <col min="17" max="18" width="8.00390625" style="0" customWidth="1"/>
    <col min="19" max="21" width="7.00390625" style="0" customWidth="1"/>
    <col min="22" max="22" width="6.00390625" style="0" customWidth="1"/>
    <col min="23" max="23" width="7.00390625" style="0" customWidth="1"/>
  </cols>
  <sheetData>
    <row r="1" ht="12.75">
      <c r="A1" s="17" t="s">
        <v>318</v>
      </c>
    </row>
    <row r="2" ht="12.75">
      <c r="A2" s="17" t="s">
        <v>310</v>
      </c>
    </row>
    <row r="4" ht="12.75">
      <c r="A4" s="4" t="s">
        <v>309</v>
      </c>
    </row>
    <row r="7" spans="1:14" s="2" customFormat="1" ht="17.25">
      <c r="A7" s="1" t="s">
        <v>311</v>
      </c>
      <c r="B7" s="21"/>
      <c r="C7" s="74"/>
      <c r="D7" s="111"/>
      <c r="E7" s="111"/>
      <c r="F7" s="111"/>
      <c r="G7" s="22"/>
      <c r="H7" s="111"/>
      <c r="I7" s="22"/>
      <c r="J7" s="111"/>
      <c r="K7" s="111"/>
      <c r="L7" s="22"/>
      <c r="M7" s="111"/>
      <c r="N7" s="22"/>
    </row>
    <row r="8" spans="1:14" s="2" customFormat="1" ht="17.25">
      <c r="A8" s="1" t="s">
        <v>317</v>
      </c>
      <c r="B8" s="21"/>
      <c r="C8" s="74"/>
      <c r="D8" s="111"/>
      <c r="E8" s="111"/>
      <c r="F8" s="111"/>
      <c r="G8" s="22"/>
      <c r="H8" s="111"/>
      <c r="I8" s="22"/>
      <c r="J8" s="111"/>
      <c r="K8" s="111"/>
      <c r="L8" s="22"/>
      <c r="M8" s="111"/>
      <c r="N8" s="22"/>
    </row>
    <row r="10" spans="1:14" s="2" customFormat="1" ht="17.25">
      <c r="A10" s="123" t="s">
        <v>308</v>
      </c>
      <c r="B10" s="123"/>
      <c r="C10" s="123"/>
      <c r="D10" s="123"/>
      <c r="E10" s="123"/>
      <c r="F10" s="124">
        <f>Rohdaten!B1</f>
        <v>43646</v>
      </c>
      <c r="G10" s="124"/>
      <c r="H10" s="124"/>
      <c r="I10" s="124"/>
      <c r="J10" s="124"/>
      <c r="K10" s="124"/>
      <c r="L10" s="124"/>
      <c r="M10" s="124"/>
      <c r="N10" s="124"/>
    </row>
    <row r="12" ht="13.5" thickBot="1"/>
    <row r="13" spans="1:14" ht="14.25" customHeight="1">
      <c r="A13" s="14"/>
      <c r="B13" s="10"/>
      <c r="C13" s="78"/>
      <c r="D13" s="23"/>
      <c r="E13" s="24"/>
      <c r="F13" s="25"/>
      <c r="G13" s="26"/>
      <c r="H13" s="25"/>
      <c r="I13" s="12"/>
      <c r="J13" s="24"/>
      <c r="K13" s="25"/>
      <c r="L13" s="26"/>
      <c r="M13" s="25"/>
      <c r="N13" s="12"/>
    </row>
    <row r="14" spans="1:14" s="4" customFormat="1" ht="14.25" customHeight="1">
      <c r="A14" s="3"/>
      <c r="B14" s="27"/>
      <c r="C14" s="75"/>
      <c r="D14" s="28" t="s">
        <v>0</v>
      </c>
      <c r="E14" s="29" t="s">
        <v>1</v>
      </c>
      <c r="F14" s="112"/>
      <c r="G14" s="30"/>
      <c r="H14" s="29"/>
      <c r="I14" s="31"/>
      <c r="J14" s="29" t="s">
        <v>2</v>
      </c>
      <c r="K14" s="112"/>
      <c r="L14" s="30"/>
      <c r="M14" s="29"/>
      <c r="N14" s="31"/>
    </row>
    <row r="15" spans="1:14" ht="14.25" customHeight="1">
      <c r="A15" s="15"/>
      <c r="B15" s="32"/>
      <c r="C15" s="76"/>
      <c r="D15" s="33"/>
      <c r="E15" s="34" t="s">
        <v>3</v>
      </c>
      <c r="F15" s="35"/>
      <c r="G15" s="36"/>
      <c r="H15" s="34"/>
      <c r="I15" s="37"/>
      <c r="J15" s="34" t="s">
        <v>4</v>
      </c>
      <c r="K15" s="35"/>
      <c r="L15" s="36"/>
      <c r="M15" s="34"/>
      <c r="N15" s="37"/>
    </row>
    <row r="16" spans="1:14" s="4" customFormat="1" ht="14.25" customHeight="1" thickBot="1">
      <c r="A16" s="3" t="s">
        <v>0</v>
      </c>
      <c r="B16" s="27" t="s">
        <v>0</v>
      </c>
      <c r="C16" s="75"/>
      <c r="D16" s="38" t="s">
        <v>5</v>
      </c>
      <c r="E16" s="39"/>
      <c r="F16" s="40"/>
      <c r="G16" s="41"/>
      <c r="H16" s="42"/>
      <c r="I16" s="43"/>
      <c r="J16" s="39"/>
      <c r="K16" s="40"/>
      <c r="L16" s="41"/>
      <c r="M16" s="42"/>
      <c r="N16" s="43"/>
    </row>
    <row r="17" spans="1:14" s="4" customFormat="1" ht="14.25" customHeight="1">
      <c r="A17" s="3"/>
      <c r="B17" s="27" t="s">
        <v>6</v>
      </c>
      <c r="C17" s="75"/>
      <c r="D17" s="28" t="s">
        <v>7</v>
      </c>
      <c r="E17" s="44"/>
      <c r="F17" s="45"/>
      <c r="G17" s="46"/>
      <c r="H17" s="29"/>
      <c r="I17" s="47"/>
      <c r="J17" s="44"/>
      <c r="K17" s="45"/>
      <c r="L17" s="46"/>
      <c r="M17" s="29"/>
      <c r="N17" s="47"/>
    </row>
    <row r="18" spans="1:14" ht="14.25" customHeight="1">
      <c r="A18" s="15"/>
      <c r="B18" s="32"/>
      <c r="C18" s="76"/>
      <c r="D18" s="28" t="s">
        <v>8</v>
      </c>
      <c r="E18" s="48"/>
      <c r="F18" s="29" t="s">
        <v>9</v>
      </c>
      <c r="G18" s="49"/>
      <c r="H18" s="29" t="s">
        <v>10</v>
      </c>
      <c r="I18" s="37"/>
      <c r="J18" s="48"/>
      <c r="K18" s="29" t="s">
        <v>9</v>
      </c>
      <c r="L18" s="49"/>
      <c r="M18" s="29" t="s">
        <v>10</v>
      </c>
      <c r="N18" s="37"/>
    </row>
    <row r="19" spans="1:14" ht="14.25" customHeight="1">
      <c r="A19" s="15"/>
      <c r="B19" s="32"/>
      <c r="C19" s="76"/>
      <c r="D19" s="33"/>
      <c r="E19" s="50" t="s">
        <v>8</v>
      </c>
      <c r="F19" s="51"/>
      <c r="G19" s="52"/>
      <c r="H19" s="51"/>
      <c r="I19" s="53"/>
      <c r="J19" s="50" t="s">
        <v>8</v>
      </c>
      <c r="K19" s="51"/>
      <c r="L19" s="52"/>
      <c r="M19" s="51"/>
      <c r="N19" s="53"/>
    </row>
    <row r="20" spans="1:14" ht="14.25" customHeight="1">
      <c r="A20" s="15"/>
      <c r="B20" s="32"/>
      <c r="C20" s="76"/>
      <c r="D20" s="33"/>
      <c r="E20" s="48"/>
      <c r="F20" s="54"/>
      <c r="G20" s="55"/>
      <c r="H20" s="56"/>
      <c r="I20" s="57"/>
      <c r="J20" s="48"/>
      <c r="K20" s="54"/>
      <c r="L20" s="55"/>
      <c r="M20" s="56"/>
      <c r="N20" s="57"/>
    </row>
    <row r="21" spans="1:14" ht="14.25" customHeight="1">
      <c r="A21" s="15"/>
      <c r="B21" s="32"/>
      <c r="C21" s="76"/>
      <c r="D21" s="33"/>
      <c r="E21" s="48"/>
      <c r="F21" s="58" t="s">
        <v>11</v>
      </c>
      <c r="G21" s="59" t="s">
        <v>12</v>
      </c>
      <c r="H21" s="58" t="s">
        <v>11</v>
      </c>
      <c r="I21" s="60" t="s">
        <v>12</v>
      </c>
      <c r="J21" s="48"/>
      <c r="K21" s="58" t="s">
        <v>11</v>
      </c>
      <c r="L21" s="59" t="s">
        <v>12</v>
      </c>
      <c r="M21" s="58" t="s">
        <v>11</v>
      </c>
      <c r="N21" s="60" t="s">
        <v>12</v>
      </c>
    </row>
    <row r="22" spans="1:14" ht="14.25" customHeight="1" thickBot="1">
      <c r="A22" s="15"/>
      <c r="B22" s="32"/>
      <c r="C22" s="76"/>
      <c r="D22" s="61"/>
      <c r="E22" s="62"/>
      <c r="F22" s="63"/>
      <c r="G22" s="64"/>
      <c r="H22" s="63"/>
      <c r="I22" s="65"/>
      <c r="J22" s="62"/>
      <c r="K22" s="63"/>
      <c r="L22" s="64"/>
      <c r="M22" s="63"/>
      <c r="N22" s="65"/>
    </row>
    <row r="23" spans="1:14" ht="14.25" customHeight="1" thickBot="1">
      <c r="A23" s="16"/>
      <c r="B23" s="11"/>
      <c r="C23" s="77"/>
      <c r="D23" s="66">
        <v>1</v>
      </c>
      <c r="E23" s="83">
        <v>2</v>
      </c>
      <c r="F23" s="67">
        <v>3</v>
      </c>
      <c r="G23" s="68">
        <v>4</v>
      </c>
      <c r="H23" s="69">
        <v>5</v>
      </c>
      <c r="I23" s="70">
        <v>6</v>
      </c>
      <c r="J23" s="83">
        <v>2</v>
      </c>
      <c r="K23" s="67">
        <v>3</v>
      </c>
      <c r="L23" s="68">
        <v>4</v>
      </c>
      <c r="M23" s="69">
        <v>5</v>
      </c>
      <c r="N23" s="70">
        <v>6</v>
      </c>
    </row>
    <row r="24" spans="1:14" ht="12.75">
      <c r="A24" s="14"/>
      <c r="B24" s="10"/>
      <c r="C24" s="78"/>
      <c r="D24" s="113"/>
      <c r="E24" s="94"/>
      <c r="F24" s="93"/>
      <c r="G24" s="26"/>
      <c r="H24" s="93"/>
      <c r="I24" s="12"/>
      <c r="J24" s="94"/>
      <c r="K24" s="93"/>
      <c r="L24" s="26"/>
      <c r="M24" s="93"/>
      <c r="N24" s="12"/>
    </row>
    <row r="25" spans="1:14" ht="12.75">
      <c r="A25" s="15" t="s">
        <v>13</v>
      </c>
      <c r="B25" s="32" t="s">
        <v>36</v>
      </c>
      <c r="C25" s="76">
        <f>Rohdaten!A4</f>
        <v>11</v>
      </c>
      <c r="D25" s="33">
        <f>IF(ISNA(Rohdaten!B4),0,Rohdaten!B4)</f>
        <v>13883</v>
      </c>
      <c r="E25" s="114">
        <f>IF(ISNA(Rohdaten!C4),0,Rohdaten!C4)</f>
        <v>11650</v>
      </c>
      <c r="F25" s="115">
        <f>IF(ISNA(Rohdaten!D4),0,Rohdaten!D4)</f>
        <v>5288</v>
      </c>
      <c r="G25" s="71">
        <f aca="true" t="shared" si="0" ref="G25:G86">IF(F25=0,0,F25*100/E25)</f>
        <v>45.39055793991416</v>
      </c>
      <c r="H25" s="115">
        <f>IF(ISNA(Rohdaten!E4),0,Rohdaten!E4)</f>
        <v>6362</v>
      </c>
      <c r="I25" s="5">
        <f aca="true" t="shared" si="1" ref="I25:I86">IF(H25=0,0,H25*100/E25)</f>
        <v>54.60944206008584</v>
      </c>
      <c r="J25" s="114">
        <f>IF(ISNA(Rohdaten!F4),0,Rohdaten!F4)</f>
        <v>2233</v>
      </c>
      <c r="K25" s="115">
        <f>IF(ISNA(Rohdaten!G4),0,Rohdaten!G4)</f>
        <v>1158</v>
      </c>
      <c r="L25" s="71">
        <f aca="true" t="shared" si="2" ref="L25:L86">IF(K25=0,0,K25*100/J25)</f>
        <v>51.85848634124496</v>
      </c>
      <c r="M25" s="115">
        <f>IF(ISNA(Rohdaten!H4),0,Rohdaten!H4)</f>
        <v>1075</v>
      </c>
      <c r="N25" s="5">
        <f aca="true" t="shared" si="3" ref="N25:N86">IF(M25=0,0,M25*100/J25)</f>
        <v>48.14151365875504</v>
      </c>
    </row>
    <row r="26" spans="1:14" ht="12.75">
      <c r="A26" s="15"/>
      <c r="B26" s="32" t="s">
        <v>37</v>
      </c>
      <c r="C26" s="76">
        <f>Rohdaten!A5</f>
        <v>12</v>
      </c>
      <c r="D26" s="33">
        <f>IF(ISNA(Rohdaten!B5),0,Rohdaten!B5)</f>
        <v>8680</v>
      </c>
      <c r="E26" s="114">
        <f>IF(ISNA(Rohdaten!C5),0,Rohdaten!C5)</f>
        <v>8264</v>
      </c>
      <c r="F26" s="115">
        <f>IF(ISNA(Rohdaten!D5),0,Rohdaten!D5)</f>
        <v>3087</v>
      </c>
      <c r="G26" s="71">
        <f t="shared" si="0"/>
        <v>37.35479186834463</v>
      </c>
      <c r="H26" s="115">
        <f>IF(ISNA(Rohdaten!E5),0,Rohdaten!E5)</f>
        <v>5177</v>
      </c>
      <c r="I26" s="5">
        <f t="shared" si="1"/>
        <v>62.64520813165537</v>
      </c>
      <c r="J26" s="114">
        <f>IF(ISNA(Rohdaten!F5),0,Rohdaten!F5)</f>
        <v>416</v>
      </c>
      <c r="K26" s="115">
        <f>IF(ISNA(Rohdaten!G5),0,Rohdaten!G5)</f>
        <v>204</v>
      </c>
      <c r="L26" s="71">
        <f t="shared" si="2"/>
        <v>49.03846153846154</v>
      </c>
      <c r="M26" s="115">
        <f>IF(ISNA(Rohdaten!H5),0,Rohdaten!H5)</f>
        <v>212</v>
      </c>
      <c r="N26" s="5">
        <f t="shared" si="3"/>
        <v>50.96153846153846</v>
      </c>
    </row>
    <row r="27" spans="1:14" ht="12.75">
      <c r="A27" s="15"/>
      <c r="B27" s="32" t="s">
        <v>38</v>
      </c>
      <c r="C27" s="76">
        <f>Rohdaten!A6</f>
        <v>13</v>
      </c>
      <c r="D27" s="33">
        <f>IF(ISNA(Rohdaten!B6),0,Rohdaten!B6)</f>
        <v>7957</v>
      </c>
      <c r="E27" s="114">
        <f>IF(ISNA(Rohdaten!C6),0,Rohdaten!C6)</f>
        <v>7415</v>
      </c>
      <c r="F27" s="115">
        <f>IF(ISNA(Rohdaten!D6),0,Rohdaten!D6)</f>
        <v>2530</v>
      </c>
      <c r="G27" s="71">
        <f t="shared" si="0"/>
        <v>34.12002697235334</v>
      </c>
      <c r="H27" s="115">
        <f>IF(ISNA(Rohdaten!E6),0,Rohdaten!E6)</f>
        <v>4885</v>
      </c>
      <c r="I27" s="5">
        <f t="shared" si="1"/>
        <v>65.87997302764666</v>
      </c>
      <c r="J27" s="114">
        <f>IF(ISNA(Rohdaten!F6),0,Rohdaten!F6)</f>
        <v>542</v>
      </c>
      <c r="K27" s="115">
        <f>IF(ISNA(Rohdaten!G6),0,Rohdaten!G6)</f>
        <v>206</v>
      </c>
      <c r="L27" s="71">
        <f t="shared" si="2"/>
        <v>38.00738007380074</v>
      </c>
      <c r="M27" s="115">
        <f>IF(ISNA(Rohdaten!H6),0,Rohdaten!H6)</f>
        <v>336</v>
      </c>
      <c r="N27" s="5">
        <f t="shared" si="3"/>
        <v>61.99261992619926</v>
      </c>
    </row>
    <row r="28" spans="1:14" ht="12.75">
      <c r="A28" s="15"/>
      <c r="B28" s="32" t="s">
        <v>39</v>
      </c>
      <c r="C28" s="76">
        <f>Rohdaten!A7</f>
        <v>14</v>
      </c>
      <c r="D28" s="33">
        <f>IF(ISNA(Rohdaten!B7),0,Rohdaten!B7)</f>
        <v>23160</v>
      </c>
      <c r="E28" s="114">
        <f>IF(ISNA(Rohdaten!C7),0,Rohdaten!C7)</f>
        <v>20145</v>
      </c>
      <c r="F28" s="115">
        <f>IF(ISNA(Rohdaten!D7),0,Rohdaten!D7)</f>
        <v>10839</v>
      </c>
      <c r="G28" s="71">
        <f t="shared" si="0"/>
        <v>53.804914370811616</v>
      </c>
      <c r="H28" s="115">
        <f>IF(ISNA(Rohdaten!E7),0,Rohdaten!E7)</f>
        <v>9306</v>
      </c>
      <c r="I28" s="5">
        <f t="shared" si="1"/>
        <v>46.195085629188384</v>
      </c>
      <c r="J28" s="114">
        <f>IF(ISNA(Rohdaten!F7),0,Rohdaten!F7)</f>
        <v>3015</v>
      </c>
      <c r="K28" s="115">
        <f>IF(ISNA(Rohdaten!G7),0,Rohdaten!G7)</f>
        <v>1760</v>
      </c>
      <c r="L28" s="71">
        <f t="shared" si="2"/>
        <v>58.37479270315091</v>
      </c>
      <c r="M28" s="115">
        <f>IF(ISNA(Rohdaten!H7),0,Rohdaten!H7)</f>
        <v>1255</v>
      </c>
      <c r="N28" s="5">
        <f t="shared" si="3"/>
        <v>41.62520729684909</v>
      </c>
    </row>
    <row r="29" spans="1:14" ht="12.75">
      <c r="A29" s="15"/>
      <c r="B29" s="32" t="s">
        <v>40</v>
      </c>
      <c r="C29" s="76">
        <f>Rohdaten!A8</f>
        <v>15</v>
      </c>
      <c r="D29" s="33">
        <f>IF(ISNA(Rohdaten!B8),0,Rohdaten!B8)</f>
        <v>35719</v>
      </c>
      <c r="E29" s="114">
        <f>IF(ISNA(Rohdaten!C8),0,Rohdaten!C8)</f>
        <v>30323</v>
      </c>
      <c r="F29" s="115">
        <f>IF(ISNA(Rohdaten!D8),0,Rohdaten!D8)</f>
        <v>16601</v>
      </c>
      <c r="G29" s="71">
        <f t="shared" si="0"/>
        <v>54.747221580978135</v>
      </c>
      <c r="H29" s="115">
        <f>IF(ISNA(Rohdaten!E8),0,Rohdaten!E8)</f>
        <v>13722</v>
      </c>
      <c r="I29" s="5">
        <f t="shared" si="1"/>
        <v>45.252778419021865</v>
      </c>
      <c r="J29" s="114">
        <f>IF(ISNA(Rohdaten!F8),0,Rohdaten!F8)</f>
        <v>5396</v>
      </c>
      <c r="K29" s="115">
        <f>IF(ISNA(Rohdaten!G8),0,Rohdaten!G8)</f>
        <v>3163</v>
      </c>
      <c r="L29" s="71">
        <f t="shared" si="2"/>
        <v>58.61749444032617</v>
      </c>
      <c r="M29" s="115">
        <f>IF(ISNA(Rohdaten!H8),0,Rohdaten!H8)</f>
        <v>2233</v>
      </c>
      <c r="N29" s="5">
        <f t="shared" si="3"/>
        <v>41.38250555967383</v>
      </c>
    </row>
    <row r="30" spans="1:14" ht="12.75">
      <c r="A30" s="15"/>
      <c r="B30" s="32" t="s">
        <v>55</v>
      </c>
      <c r="C30" s="76">
        <f>Rohdaten!A9</f>
        <v>16</v>
      </c>
      <c r="D30" s="33">
        <f>IF(ISNA(Rohdaten!B9),0,Rohdaten!B9)</f>
        <v>16083</v>
      </c>
      <c r="E30" s="114">
        <f>IF(ISNA(Rohdaten!C9),0,Rohdaten!C9)</f>
        <v>14869</v>
      </c>
      <c r="F30" s="115">
        <f>IF(ISNA(Rohdaten!D9),0,Rohdaten!D9)</f>
        <v>10334</v>
      </c>
      <c r="G30" s="71">
        <f t="shared" si="0"/>
        <v>69.50030264308292</v>
      </c>
      <c r="H30" s="115">
        <f>IF(ISNA(Rohdaten!E9),0,Rohdaten!E9)</f>
        <v>4535</v>
      </c>
      <c r="I30" s="5">
        <f t="shared" si="1"/>
        <v>30.499697356917075</v>
      </c>
      <c r="J30" s="114">
        <f>IF(ISNA(Rohdaten!F9),0,Rohdaten!F9)</f>
        <v>1214</v>
      </c>
      <c r="K30" s="115">
        <f>IF(ISNA(Rohdaten!G9),0,Rohdaten!G9)</f>
        <v>720</v>
      </c>
      <c r="L30" s="71">
        <f t="shared" si="2"/>
        <v>59.308072487644154</v>
      </c>
      <c r="M30" s="115">
        <f>IF(ISNA(Rohdaten!H9),0,Rohdaten!H9)</f>
        <v>494</v>
      </c>
      <c r="N30" s="5">
        <f t="shared" si="3"/>
        <v>40.691927512355846</v>
      </c>
    </row>
    <row r="31" spans="1:14" ht="12.75">
      <c r="A31" s="15"/>
      <c r="B31" s="32" t="s">
        <v>41</v>
      </c>
      <c r="C31" s="76">
        <f>Rohdaten!A10</f>
        <v>17</v>
      </c>
      <c r="D31" s="33">
        <f>IF(ISNA(Rohdaten!B10),0,Rohdaten!B10)</f>
        <v>58</v>
      </c>
      <c r="E31" s="114">
        <f>IF(ISNA(Rohdaten!C10),0,Rohdaten!C10)</f>
        <v>46</v>
      </c>
      <c r="F31" s="115">
        <f>IF(ISNA(Rohdaten!D10),0,Rohdaten!D10)</f>
        <v>34</v>
      </c>
      <c r="G31" s="71">
        <f t="shared" si="0"/>
        <v>73.91304347826087</v>
      </c>
      <c r="H31" s="115">
        <f>IF(ISNA(Rohdaten!E10),0,Rohdaten!E10)</f>
        <v>12</v>
      </c>
      <c r="I31" s="5">
        <f t="shared" si="1"/>
        <v>26.08695652173913</v>
      </c>
      <c r="J31" s="114">
        <f>IF(ISNA(Rohdaten!F10),0,Rohdaten!F10)</f>
        <v>12</v>
      </c>
      <c r="K31" s="115">
        <f>IF(ISNA(Rohdaten!G10),0,Rohdaten!G10)</f>
        <v>10</v>
      </c>
      <c r="L31" s="71">
        <f t="shared" si="2"/>
        <v>83.33333333333333</v>
      </c>
      <c r="M31" s="115">
        <f>IF(ISNA(Rohdaten!H10),0,Rohdaten!H10)</f>
        <v>2</v>
      </c>
      <c r="N31" s="5">
        <f t="shared" si="3"/>
        <v>16.666666666666668</v>
      </c>
    </row>
    <row r="32" spans="1:14" ht="12.75">
      <c r="A32" s="15"/>
      <c r="B32" s="32" t="s">
        <v>42</v>
      </c>
      <c r="C32" s="76">
        <f>Rohdaten!A11</f>
        <v>21</v>
      </c>
      <c r="D32" s="33">
        <f>IF(ISNA(Rohdaten!B11),0,Rohdaten!B11)</f>
        <v>2904</v>
      </c>
      <c r="E32" s="114">
        <f>IF(ISNA(Rohdaten!C11),0,Rohdaten!C11)</f>
        <v>2511</v>
      </c>
      <c r="F32" s="115">
        <f>IF(ISNA(Rohdaten!D11),0,Rohdaten!D11)</f>
        <v>1700</v>
      </c>
      <c r="G32" s="71">
        <f t="shared" si="0"/>
        <v>67.7021107128634</v>
      </c>
      <c r="H32" s="115">
        <f>IF(ISNA(Rohdaten!E11),0,Rohdaten!E11)</f>
        <v>811</v>
      </c>
      <c r="I32" s="5">
        <f t="shared" si="1"/>
        <v>32.2978892871366</v>
      </c>
      <c r="J32" s="114">
        <f>IF(ISNA(Rohdaten!F11),0,Rohdaten!F11)</f>
        <v>393</v>
      </c>
      <c r="K32" s="115">
        <f>IF(ISNA(Rohdaten!G11),0,Rohdaten!G11)</f>
        <v>239</v>
      </c>
      <c r="L32" s="71">
        <f t="shared" si="2"/>
        <v>60.81424936386768</v>
      </c>
      <c r="M32" s="115">
        <f>IF(ISNA(Rohdaten!H11),0,Rohdaten!H11)</f>
        <v>154</v>
      </c>
      <c r="N32" s="5">
        <f t="shared" si="3"/>
        <v>39.18575063613232</v>
      </c>
    </row>
    <row r="33" spans="1:14" ht="12.75">
      <c r="A33" s="15"/>
      <c r="B33" s="32" t="s">
        <v>43</v>
      </c>
      <c r="C33" s="76">
        <f>Rohdaten!A12</f>
        <v>22</v>
      </c>
      <c r="D33" s="33">
        <f>IF(ISNA(Rohdaten!B12),0,Rohdaten!B12)</f>
        <v>821</v>
      </c>
      <c r="E33" s="114">
        <f>IF(ISNA(Rohdaten!C12),0,Rohdaten!C12)</f>
        <v>746</v>
      </c>
      <c r="F33" s="115">
        <f>IF(ISNA(Rohdaten!D12),0,Rohdaten!D12)</f>
        <v>497</v>
      </c>
      <c r="G33" s="71">
        <f t="shared" si="0"/>
        <v>66.62198391420911</v>
      </c>
      <c r="H33" s="115">
        <f>IF(ISNA(Rohdaten!E12),0,Rohdaten!E12)</f>
        <v>249</v>
      </c>
      <c r="I33" s="5">
        <f t="shared" si="1"/>
        <v>33.37801608579088</v>
      </c>
      <c r="J33" s="114">
        <f>IF(ISNA(Rohdaten!F12),0,Rohdaten!F12)</f>
        <v>75</v>
      </c>
      <c r="K33" s="115">
        <f>IF(ISNA(Rohdaten!G12),0,Rohdaten!G12)</f>
        <v>43</v>
      </c>
      <c r="L33" s="71">
        <f t="shared" si="2"/>
        <v>57.333333333333336</v>
      </c>
      <c r="M33" s="115">
        <f>IF(ISNA(Rohdaten!H12),0,Rohdaten!H12)</f>
        <v>32</v>
      </c>
      <c r="N33" s="5">
        <f t="shared" si="3"/>
        <v>42.666666666666664</v>
      </c>
    </row>
    <row r="34" spans="1:14" ht="12.75">
      <c r="A34" s="15"/>
      <c r="B34" s="32" t="s">
        <v>56</v>
      </c>
      <c r="C34" s="76">
        <f>Rohdaten!A13</f>
        <v>23</v>
      </c>
      <c r="D34" s="33">
        <f>IF(ISNA(Rohdaten!B13),0,Rohdaten!B13)</f>
        <v>21</v>
      </c>
      <c r="E34" s="114">
        <f>IF(ISNA(Rohdaten!C13),0,Rohdaten!C13)</f>
        <v>17</v>
      </c>
      <c r="F34" s="115">
        <f>IF(ISNA(Rohdaten!D13),0,Rohdaten!D13)</f>
        <v>4</v>
      </c>
      <c r="G34" s="71">
        <f t="shared" si="0"/>
        <v>23.529411764705884</v>
      </c>
      <c r="H34" s="115">
        <f>IF(ISNA(Rohdaten!E13),0,Rohdaten!E13)</f>
        <v>13</v>
      </c>
      <c r="I34" s="5">
        <f t="shared" si="1"/>
        <v>76.47058823529412</v>
      </c>
      <c r="J34" s="114">
        <f>IF(ISNA(Rohdaten!F13),0,Rohdaten!F13)</f>
        <v>4</v>
      </c>
      <c r="K34" s="115">
        <f>IF(ISNA(Rohdaten!G13),0,Rohdaten!G13)</f>
        <v>2</v>
      </c>
      <c r="L34" s="71">
        <f t="shared" si="2"/>
        <v>50</v>
      </c>
      <c r="M34" s="115">
        <f>IF(ISNA(Rohdaten!H13),0,Rohdaten!H13)</f>
        <v>2</v>
      </c>
      <c r="N34" s="5">
        <f t="shared" si="3"/>
        <v>50</v>
      </c>
    </row>
    <row r="35" spans="1:14" ht="12.75">
      <c r="A35" s="15"/>
      <c r="B35" s="32" t="s">
        <v>278</v>
      </c>
      <c r="C35" s="76">
        <f>Rohdaten!A14</f>
        <v>24</v>
      </c>
      <c r="D35" s="33">
        <f>IF(ISNA(Rohdaten!B14),0,Rohdaten!B14)</f>
        <v>3036</v>
      </c>
      <c r="E35" s="114">
        <f>IF(ISNA(Rohdaten!C14),0,Rohdaten!C14)</f>
        <v>2628</v>
      </c>
      <c r="F35" s="115">
        <f>IF(ISNA(Rohdaten!D14),0,Rohdaten!D14)</f>
        <v>1745</v>
      </c>
      <c r="G35" s="71">
        <f t="shared" si="0"/>
        <v>66.40030441400305</v>
      </c>
      <c r="H35" s="115">
        <f>IF(ISNA(Rohdaten!E14),0,Rohdaten!E14)</f>
        <v>883</v>
      </c>
      <c r="I35" s="5">
        <f t="shared" si="1"/>
        <v>33.599695585996955</v>
      </c>
      <c r="J35" s="114">
        <f>IF(ISNA(Rohdaten!F14),0,Rohdaten!F14)</f>
        <v>408</v>
      </c>
      <c r="K35" s="115">
        <f>IF(ISNA(Rohdaten!G14),0,Rohdaten!G14)</f>
        <v>252</v>
      </c>
      <c r="L35" s="71">
        <f t="shared" si="2"/>
        <v>61.76470588235294</v>
      </c>
      <c r="M35" s="115">
        <f>IF(ISNA(Rohdaten!H14),0,Rohdaten!H14)</f>
        <v>156</v>
      </c>
      <c r="N35" s="5">
        <f t="shared" si="3"/>
        <v>38.23529411764706</v>
      </c>
    </row>
    <row r="36" spans="1:14" ht="12.75">
      <c r="A36" s="15"/>
      <c r="B36" s="32" t="s">
        <v>44</v>
      </c>
      <c r="C36" s="76">
        <f>Rohdaten!A15</f>
        <v>31</v>
      </c>
      <c r="D36" s="33">
        <f>IF(ISNA(Rohdaten!B15),0,Rohdaten!B15)</f>
        <v>358</v>
      </c>
      <c r="E36" s="114">
        <f>IF(ISNA(Rohdaten!C15),0,Rohdaten!C15)</f>
        <v>207</v>
      </c>
      <c r="F36" s="115">
        <f>IF(ISNA(Rohdaten!D15),0,Rohdaten!D15)</f>
        <v>85</v>
      </c>
      <c r="G36" s="71">
        <f t="shared" si="0"/>
        <v>41.06280193236715</v>
      </c>
      <c r="H36" s="115">
        <f>IF(ISNA(Rohdaten!E15),0,Rohdaten!E15)</f>
        <v>122</v>
      </c>
      <c r="I36" s="5">
        <f t="shared" si="1"/>
        <v>58.93719806763285</v>
      </c>
      <c r="J36" s="114">
        <f>IF(ISNA(Rohdaten!F15),0,Rohdaten!F15)</f>
        <v>151</v>
      </c>
      <c r="K36" s="115">
        <f>IF(ISNA(Rohdaten!G15),0,Rohdaten!G15)</f>
        <v>98</v>
      </c>
      <c r="L36" s="71">
        <f t="shared" si="2"/>
        <v>64.90066225165563</v>
      </c>
      <c r="M36" s="115">
        <f>IF(ISNA(Rohdaten!H15),0,Rohdaten!H15)</f>
        <v>53</v>
      </c>
      <c r="N36" s="5">
        <f t="shared" si="3"/>
        <v>35.09933774834437</v>
      </c>
    </row>
    <row r="37" spans="1:14" ht="12.75">
      <c r="A37" s="15"/>
      <c r="B37" s="32" t="s">
        <v>45</v>
      </c>
      <c r="C37" s="76">
        <f>Rohdaten!A16</f>
        <v>32</v>
      </c>
      <c r="D37" s="33">
        <f>IF(ISNA(Rohdaten!B16),0,Rohdaten!B16)</f>
        <v>753</v>
      </c>
      <c r="E37" s="114">
        <f>IF(ISNA(Rohdaten!C16),0,Rohdaten!C16)</f>
        <v>629</v>
      </c>
      <c r="F37" s="115">
        <f>IF(ISNA(Rohdaten!D16),0,Rohdaten!D16)</f>
        <v>303</v>
      </c>
      <c r="G37" s="71">
        <f t="shared" si="0"/>
        <v>48.171701112877585</v>
      </c>
      <c r="H37" s="115">
        <f>IF(ISNA(Rohdaten!E16),0,Rohdaten!E16)</f>
        <v>326</v>
      </c>
      <c r="I37" s="5">
        <f t="shared" si="1"/>
        <v>51.828298887122415</v>
      </c>
      <c r="J37" s="114">
        <f>IF(ISNA(Rohdaten!F16),0,Rohdaten!F16)</f>
        <v>124</v>
      </c>
      <c r="K37" s="115">
        <f>IF(ISNA(Rohdaten!G16),0,Rohdaten!G16)</f>
        <v>66</v>
      </c>
      <c r="L37" s="71">
        <f t="shared" si="2"/>
        <v>53.225806451612904</v>
      </c>
      <c r="M37" s="115">
        <f>IF(ISNA(Rohdaten!H16),0,Rohdaten!H16)</f>
        <v>58</v>
      </c>
      <c r="N37" s="5">
        <f t="shared" si="3"/>
        <v>46.774193548387096</v>
      </c>
    </row>
    <row r="38" spans="1:14" ht="12.75">
      <c r="A38" s="15"/>
      <c r="B38" s="32"/>
      <c r="C38" s="76"/>
      <c r="D38" s="33"/>
      <c r="E38" s="114"/>
      <c r="F38" s="115"/>
      <c r="G38" s="71">
        <f t="shared" si="0"/>
        <v>0</v>
      </c>
      <c r="H38" s="115"/>
      <c r="I38" s="5">
        <f t="shared" si="1"/>
        <v>0</v>
      </c>
      <c r="J38" s="114"/>
      <c r="K38" s="115"/>
      <c r="L38" s="71">
        <f t="shared" si="2"/>
        <v>0</v>
      </c>
      <c r="M38" s="115"/>
      <c r="N38" s="5">
        <f t="shared" si="3"/>
        <v>0</v>
      </c>
    </row>
    <row r="39" spans="1:14" ht="12.75">
      <c r="A39" s="15"/>
      <c r="B39" s="32"/>
      <c r="C39" s="85" t="s">
        <v>312</v>
      </c>
      <c r="D39" s="33">
        <f>SUM(D25:D38)</f>
        <v>113433</v>
      </c>
      <c r="E39" s="114">
        <f>SUM(E25:E38)</f>
        <v>99450</v>
      </c>
      <c r="F39" s="115">
        <f>SUM(F25:F37)</f>
        <v>53047</v>
      </c>
      <c r="G39" s="71">
        <f t="shared" si="0"/>
        <v>53.3403720462544</v>
      </c>
      <c r="H39" s="115">
        <f>SUM(H25:H37)</f>
        <v>46403</v>
      </c>
      <c r="I39" s="5">
        <f t="shared" si="1"/>
        <v>46.6596279537456</v>
      </c>
      <c r="J39" s="114">
        <f>SUM(J25:J37)</f>
        <v>13983</v>
      </c>
      <c r="K39" s="115">
        <f>SUM(K25:K37)</f>
        <v>7921</v>
      </c>
      <c r="L39" s="71">
        <f t="shared" si="2"/>
        <v>56.647357505542445</v>
      </c>
      <c r="M39" s="115">
        <f>SUM(M25:M37)</f>
        <v>6062</v>
      </c>
      <c r="N39" s="5">
        <f t="shared" si="3"/>
        <v>43.352642494457555</v>
      </c>
    </row>
    <row r="40" spans="1:14" ht="13.5" thickBot="1">
      <c r="A40" s="16"/>
      <c r="B40" s="11"/>
      <c r="C40" s="77"/>
      <c r="D40" s="61"/>
      <c r="E40" s="109"/>
      <c r="F40" s="108"/>
      <c r="G40" s="72"/>
      <c r="H40" s="108"/>
      <c r="I40" s="13"/>
      <c r="J40" s="109"/>
      <c r="K40" s="108"/>
      <c r="L40" s="72"/>
      <c r="M40" s="108"/>
      <c r="N40" s="13"/>
    </row>
    <row r="41" spans="1:14" ht="12.75">
      <c r="A41" s="14"/>
      <c r="B41" s="10"/>
      <c r="C41" s="78"/>
      <c r="D41" s="113"/>
      <c r="E41" s="94"/>
      <c r="F41" s="93"/>
      <c r="G41" s="26"/>
      <c r="H41" s="93"/>
      <c r="I41" s="12"/>
      <c r="J41" s="94"/>
      <c r="K41" s="93"/>
      <c r="L41" s="26"/>
      <c r="M41" s="93"/>
      <c r="N41" s="12"/>
    </row>
    <row r="42" spans="1:14" ht="12" customHeight="1">
      <c r="A42" s="15" t="s">
        <v>14</v>
      </c>
      <c r="B42" s="32" t="s">
        <v>46</v>
      </c>
      <c r="C42" s="76">
        <f>Rohdaten!A17</f>
        <v>51</v>
      </c>
      <c r="D42" s="33">
        <f>IF(ISNA(Rohdaten!B17),0,Rohdaten!B17)</f>
        <v>119</v>
      </c>
      <c r="E42" s="114">
        <f>IF(ISNA(Rohdaten!C17),0,Rohdaten!C17)</f>
        <v>116</v>
      </c>
      <c r="F42" s="115">
        <f>IF(ISNA(Rohdaten!D17),0,Rohdaten!D17)</f>
        <v>109</v>
      </c>
      <c r="G42" s="71">
        <f t="shared" si="0"/>
        <v>93.96551724137932</v>
      </c>
      <c r="H42" s="115">
        <f>IF(ISNA(Rohdaten!E17),0,Rohdaten!E17)</f>
        <v>7</v>
      </c>
      <c r="I42" s="5">
        <f t="shared" si="1"/>
        <v>6.0344827586206895</v>
      </c>
      <c r="J42" s="114">
        <f>IF(ISNA(Rohdaten!F17),0,Rohdaten!F17)</f>
        <v>3</v>
      </c>
      <c r="K42" s="115">
        <f>IF(ISNA(Rohdaten!G17),0,Rohdaten!G17)</f>
        <v>2</v>
      </c>
      <c r="L42" s="71">
        <f t="shared" si="2"/>
        <v>66.66666666666667</v>
      </c>
      <c r="M42" s="115">
        <f>IF(ISNA(Rohdaten!H17),0,Rohdaten!H17)</f>
        <v>1</v>
      </c>
      <c r="N42" s="5">
        <f t="shared" si="3"/>
        <v>33.333333333333336</v>
      </c>
    </row>
    <row r="43" spans="1:14" ht="12.75">
      <c r="A43" s="15"/>
      <c r="B43" s="32" t="s">
        <v>57</v>
      </c>
      <c r="C43" s="76">
        <f>Rohdaten!A18</f>
        <v>52</v>
      </c>
      <c r="D43" s="33">
        <f>IF(ISNA(Rohdaten!B18),0,Rohdaten!B18)</f>
        <v>8</v>
      </c>
      <c r="E43" s="114">
        <f>IF(ISNA(Rohdaten!C18),0,Rohdaten!C18)</f>
        <v>2</v>
      </c>
      <c r="F43" s="115">
        <f>IF(ISNA(Rohdaten!D18),0,Rohdaten!D18)</f>
        <v>2</v>
      </c>
      <c r="G43" s="71">
        <f t="shared" si="0"/>
        <v>100</v>
      </c>
      <c r="H43" s="115">
        <f>IF(ISNA(Rohdaten!E18),0,Rohdaten!E18)</f>
        <v>0</v>
      </c>
      <c r="I43" s="5">
        <f t="shared" si="1"/>
        <v>0</v>
      </c>
      <c r="J43" s="114">
        <f>IF(ISNA(Rohdaten!F18),0,Rohdaten!F18)</f>
        <v>6</v>
      </c>
      <c r="K43" s="115">
        <f>IF(ISNA(Rohdaten!G18),0,Rohdaten!G18)</f>
        <v>5</v>
      </c>
      <c r="L43" s="71">
        <f t="shared" si="2"/>
        <v>83.33333333333333</v>
      </c>
      <c r="M43" s="115">
        <f>IF(ISNA(Rohdaten!H18),0,Rohdaten!H18)</f>
        <v>1</v>
      </c>
      <c r="N43" s="5">
        <f t="shared" si="3"/>
        <v>16.666666666666668</v>
      </c>
    </row>
    <row r="44" spans="1:14" ht="12.75">
      <c r="A44" s="15"/>
      <c r="B44" s="32" t="s">
        <v>47</v>
      </c>
      <c r="C44" s="76">
        <f>Rohdaten!A19</f>
        <v>61</v>
      </c>
      <c r="D44" s="33">
        <f>IF(ISNA(Rohdaten!B19),0,Rohdaten!B19)</f>
        <v>6</v>
      </c>
      <c r="E44" s="114">
        <f>IF(ISNA(Rohdaten!C19),0,Rohdaten!C19)</f>
        <v>4</v>
      </c>
      <c r="F44" s="115">
        <f>IF(ISNA(Rohdaten!D19),0,Rohdaten!D19)</f>
        <v>1</v>
      </c>
      <c r="G44" s="71">
        <f t="shared" si="0"/>
        <v>25</v>
      </c>
      <c r="H44" s="115">
        <f>IF(ISNA(Rohdaten!E19),0,Rohdaten!E19)</f>
        <v>3</v>
      </c>
      <c r="I44" s="5">
        <f t="shared" si="1"/>
        <v>75</v>
      </c>
      <c r="J44" s="114">
        <f>IF(ISNA(Rohdaten!F19),0,Rohdaten!F19)</f>
        <v>2</v>
      </c>
      <c r="K44" s="115">
        <f>IF(ISNA(Rohdaten!G19),0,Rohdaten!G19)</f>
        <v>1</v>
      </c>
      <c r="L44" s="71">
        <f t="shared" si="2"/>
        <v>50</v>
      </c>
      <c r="M44" s="115">
        <f>IF(ISNA(Rohdaten!H19),0,Rohdaten!H19)</f>
        <v>1</v>
      </c>
      <c r="N44" s="5">
        <f t="shared" si="3"/>
        <v>50</v>
      </c>
    </row>
    <row r="45" spans="1:14" ht="12.75">
      <c r="A45" s="15"/>
      <c r="B45" s="32" t="s">
        <v>48</v>
      </c>
      <c r="C45" s="76">
        <f>Rohdaten!A20</f>
        <v>62</v>
      </c>
      <c r="D45" s="33">
        <f>IF(ISNA(Rohdaten!B20),0,Rohdaten!B20)</f>
        <v>2</v>
      </c>
      <c r="E45" s="114">
        <f>IF(ISNA(Rohdaten!C20),0,Rohdaten!C20)</f>
        <v>1</v>
      </c>
      <c r="F45" s="115">
        <f>IF(ISNA(Rohdaten!D20),0,Rohdaten!D20)</f>
        <v>1</v>
      </c>
      <c r="G45" s="71">
        <f t="shared" si="0"/>
        <v>100</v>
      </c>
      <c r="H45" s="115">
        <f>IF(ISNA(Rohdaten!E20),0,Rohdaten!E20)</f>
        <v>0</v>
      </c>
      <c r="I45" s="5">
        <f t="shared" si="1"/>
        <v>0</v>
      </c>
      <c r="J45" s="114">
        <f>IF(ISNA(Rohdaten!F20),0,Rohdaten!F20)</f>
        <v>1</v>
      </c>
      <c r="K45" s="115">
        <f>IF(ISNA(Rohdaten!G20),0,Rohdaten!G20)</f>
        <v>1</v>
      </c>
      <c r="L45" s="71">
        <f t="shared" si="2"/>
        <v>100</v>
      </c>
      <c r="M45" s="115">
        <f>IF(ISNA(Rohdaten!H20),0,Rohdaten!H20)</f>
        <v>0</v>
      </c>
      <c r="N45" s="5">
        <f t="shared" si="3"/>
        <v>0</v>
      </c>
    </row>
    <row r="46" spans="1:14" ht="12.75">
      <c r="A46" s="15"/>
      <c r="B46" s="32" t="s">
        <v>49</v>
      </c>
      <c r="C46" s="76">
        <f>Rohdaten!A21</f>
        <v>71</v>
      </c>
      <c r="D46" s="33">
        <f>IF(ISNA(Rohdaten!B21),0,Rohdaten!B21)</f>
        <v>7</v>
      </c>
      <c r="E46" s="114">
        <f>IF(ISNA(Rohdaten!C21),0,Rohdaten!C21)</f>
        <v>5</v>
      </c>
      <c r="F46" s="115">
        <f>IF(ISNA(Rohdaten!D21),0,Rohdaten!D21)</f>
        <v>4</v>
      </c>
      <c r="G46" s="71">
        <f t="shared" si="0"/>
        <v>80</v>
      </c>
      <c r="H46" s="115">
        <f>IF(ISNA(Rohdaten!E21),0,Rohdaten!E21)</f>
        <v>1</v>
      </c>
      <c r="I46" s="5">
        <f t="shared" si="1"/>
        <v>20</v>
      </c>
      <c r="J46" s="114">
        <f>IF(ISNA(Rohdaten!F21),0,Rohdaten!F21)</f>
        <v>2</v>
      </c>
      <c r="K46" s="115">
        <f>IF(ISNA(Rohdaten!G21),0,Rohdaten!G21)</f>
        <v>2</v>
      </c>
      <c r="L46" s="71">
        <f t="shared" si="2"/>
        <v>100</v>
      </c>
      <c r="M46" s="115">
        <f>IF(ISNA(Rohdaten!H21),0,Rohdaten!H21)</f>
        <v>0</v>
      </c>
      <c r="N46" s="5">
        <f t="shared" si="3"/>
        <v>0</v>
      </c>
    </row>
    <row r="47" spans="1:14" ht="12.75">
      <c r="A47" s="15"/>
      <c r="B47" s="32" t="s">
        <v>50</v>
      </c>
      <c r="C47" s="76">
        <f>Rohdaten!A22</f>
        <v>72</v>
      </c>
      <c r="D47" s="33">
        <f>IF(ISNA(Rohdaten!B22),0,Rohdaten!B22)</f>
        <v>13</v>
      </c>
      <c r="E47" s="114">
        <f>IF(ISNA(Rohdaten!C22),0,Rohdaten!C22)</f>
        <v>12</v>
      </c>
      <c r="F47" s="115">
        <f>IF(ISNA(Rohdaten!D22),0,Rohdaten!D22)</f>
        <v>6</v>
      </c>
      <c r="G47" s="71">
        <f t="shared" si="0"/>
        <v>50</v>
      </c>
      <c r="H47" s="115">
        <f>IF(ISNA(Rohdaten!E22),0,Rohdaten!E22)</f>
        <v>6</v>
      </c>
      <c r="I47" s="5">
        <f t="shared" si="1"/>
        <v>50</v>
      </c>
      <c r="J47" s="114">
        <f>IF(ISNA(Rohdaten!F22),0,Rohdaten!F22)</f>
        <v>1</v>
      </c>
      <c r="K47" s="115">
        <f>IF(ISNA(Rohdaten!G22),0,Rohdaten!G22)</f>
        <v>0</v>
      </c>
      <c r="L47" s="71">
        <f t="shared" si="2"/>
        <v>0</v>
      </c>
      <c r="M47" s="115">
        <f>IF(ISNA(Rohdaten!H22),0,Rohdaten!H22)</f>
        <v>1</v>
      </c>
      <c r="N47" s="5">
        <f t="shared" si="3"/>
        <v>100</v>
      </c>
    </row>
    <row r="48" spans="1:14" ht="12.75">
      <c r="A48" s="15"/>
      <c r="B48" s="32" t="s">
        <v>51</v>
      </c>
      <c r="C48" s="76">
        <f>Rohdaten!A23</f>
        <v>81</v>
      </c>
      <c r="D48" s="33">
        <f>IF(ISNA(Rohdaten!B23),0,Rohdaten!B23)</f>
        <v>3435</v>
      </c>
      <c r="E48" s="114">
        <f>IF(ISNA(Rohdaten!C23),0,Rohdaten!C23)</f>
        <v>3102</v>
      </c>
      <c r="F48" s="115">
        <f>IF(ISNA(Rohdaten!D23),0,Rohdaten!D23)</f>
        <v>2049</v>
      </c>
      <c r="G48" s="71">
        <f t="shared" si="0"/>
        <v>66.0541586073501</v>
      </c>
      <c r="H48" s="115">
        <f>IF(ISNA(Rohdaten!E23),0,Rohdaten!E23)</f>
        <v>1053</v>
      </c>
      <c r="I48" s="5">
        <f t="shared" si="1"/>
        <v>33.9458413926499</v>
      </c>
      <c r="J48" s="114">
        <f>IF(ISNA(Rohdaten!F23),0,Rohdaten!F23)</f>
        <v>333</v>
      </c>
      <c r="K48" s="115">
        <f>IF(ISNA(Rohdaten!G23),0,Rohdaten!G23)</f>
        <v>238</v>
      </c>
      <c r="L48" s="71">
        <f t="shared" si="2"/>
        <v>71.47147147147147</v>
      </c>
      <c r="M48" s="115">
        <f>IF(ISNA(Rohdaten!H23),0,Rohdaten!H23)</f>
        <v>95</v>
      </c>
      <c r="N48" s="5">
        <f t="shared" si="3"/>
        <v>28.52852852852853</v>
      </c>
    </row>
    <row r="49" spans="1:14" ht="12.75">
      <c r="A49" s="15"/>
      <c r="B49" s="32" t="s">
        <v>58</v>
      </c>
      <c r="C49" s="76">
        <f>Rohdaten!A24</f>
        <v>89</v>
      </c>
      <c r="D49" s="33">
        <f>IF(ISNA(Rohdaten!B24),0,Rohdaten!B24)</f>
        <v>347</v>
      </c>
      <c r="E49" s="114">
        <f>IF(ISNA(Rohdaten!C24),0,Rohdaten!C24)</f>
        <v>321</v>
      </c>
      <c r="F49" s="115">
        <f>IF(ISNA(Rohdaten!D24),0,Rohdaten!D24)</f>
        <v>197</v>
      </c>
      <c r="G49" s="71">
        <f t="shared" si="0"/>
        <v>61.37071651090343</v>
      </c>
      <c r="H49" s="115">
        <f>IF(ISNA(Rohdaten!E24),0,Rohdaten!E24)</f>
        <v>124</v>
      </c>
      <c r="I49" s="5">
        <f t="shared" si="1"/>
        <v>38.62928348909657</v>
      </c>
      <c r="J49" s="114">
        <f>IF(ISNA(Rohdaten!F24),0,Rohdaten!F24)</f>
        <v>26</v>
      </c>
      <c r="K49" s="115">
        <f>IF(ISNA(Rohdaten!G24),0,Rohdaten!G24)</f>
        <v>20</v>
      </c>
      <c r="L49" s="71">
        <f t="shared" si="2"/>
        <v>76.92307692307692</v>
      </c>
      <c r="M49" s="115">
        <f>IF(ISNA(Rohdaten!H24),0,Rohdaten!H24)</f>
        <v>6</v>
      </c>
      <c r="N49" s="5">
        <f t="shared" si="3"/>
        <v>23.076923076923077</v>
      </c>
    </row>
    <row r="50" spans="1:14" ht="12.75">
      <c r="A50" s="15"/>
      <c r="B50" s="32" t="s">
        <v>52</v>
      </c>
      <c r="C50" s="76">
        <f>Rohdaten!A25</f>
        <v>91</v>
      </c>
      <c r="D50" s="33">
        <f>IF(ISNA(Rohdaten!B25),0,Rohdaten!B25)</f>
        <v>90</v>
      </c>
      <c r="E50" s="114">
        <f>IF(ISNA(Rohdaten!C25),0,Rohdaten!C25)</f>
        <v>81</v>
      </c>
      <c r="F50" s="115">
        <f>IF(ISNA(Rohdaten!D25),0,Rohdaten!D25)</f>
        <v>45</v>
      </c>
      <c r="G50" s="71">
        <f t="shared" si="0"/>
        <v>55.55555555555556</v>
      </c>
      <c r="H50" s="115">
        <f>IF(ISNA(Rohdaten!E25),0,Rohdaten!E25)</f>
        <v>36</v>
      </c>
      <c r="I50" s="5">
        <f t="shared" si="1"/>
        <v>44.44444444444444</v>
      </c>
      <c r="J50" s="114">
        <f>IF(ISNA(Rohdaten!F25),0,Rohdaten!F25)</f>
        <v>9</v>
      </c>
      <c r="K50" s="115">
        <f>IF(ISNA(Rohdaten!G25),0,Rohdaten!G25)</f>
        <v>7</v>
      </c>
      <c r="L50" s="71">
        <f t="shared" si="2"/>
        <v>77.77777777777777</v>
      </c>
      <c r="M50" s="115">
        <f>IF(ISNA(Rohdaten!H25),0,Rohdaten!H25)</f>
        <v>2</v>
      </c>
      <c r="N50" s="5">
        <f t="shared" si="3"/>
        <v>22.22222222222222</v>
      </c>
    </row>
    <row r="51" spans="1:14" ht="26.25">
      <c r="A51" s="15"/>
      <c r="B51" s="86" t="s">
        <v>53</v>
      </c>
      <c r="C51" s="76">
        <f>Rohdaten!A26</f>
        <v>99</v>
      </c>
      <c r="D51" s="33">
        <f>IF(ISNA(Rohdaten!B26),0,Rohdaten!B26)</f>
        <v>195</v>
      </c>
      <c r="E51" s="114">
        <f>IF(ISNA(Rohdaten!C26),0,Rohdaten!C26)</f>
        <v>175</v>
      </c>
      <c r="F51" s="115">
        <f>IF(ISNA(Rohdaten!D26),0,Rohdaten!D26)</f>
        <v>105</v>
      </c>
      <c r="G51" s="71">
        <f t="shared" si="0"/>
        <v>60</v>
      </c>
      <c r="H51" s="115">
        <f>IF(ISNA(Rohdaten!E26),0,Rohdaten!E26)</f>
        <v>70</v>
      </c>
      <c r="I51" s="5">
        <f t="shared" si="1"/>
        <v>40</v>
      </c>
      <c r="J51" s="114">
        <f>IF(ISNA(Rohdaten!F26),0,Rohdaten!F26)</f>
        <v>20</v>
      </c>
      <c r="K51" s="115">
        <f>IF(ISNA(Rohdaten!G26),0,Rohdaten!G26)</f>
        <v>16</v>
      </c>
      <c r="L51" s="71">
        <f t="shared" si="2"/>
        <v>80</v>
      </c>
      <c r="M51" s="115">
        <f>IF(ISNA(Rohdaten!H26),0,Rohdaten!H26)</f>
        <v>4</v>
      </c>
      <c r="N51" s="5">
        <f t="shared" si="3"/>
        <v>20</v>
      </c>
    </row>
    <row r="52" spans="1:14" ht="12.75">
      <c r="A52" s="15"/>
      <c r="B52" s="32"/>
      <c r="C52" s="76"/>
      <c r="D52" s="33"/>
      <c r="E52" s="114"/>
      <c r="F52" s="115"/>
      <c r="G52" s="71"/>
      <c r="H52" s="115"/>
      <c r="I52" s="5"/>
      <c r="J52" s="114"/>
      <c r="K52" s="115"/>
      <c r="L52" s="71"/>
      <c r="M52" s="115"/>
      <c r="N52" s="5"/>
    </row>
    <row r="53" spans="1:14" ht="12.75">
      <c r="A53" s="15"/>
      <c r="B53" s="32"/>
      <c r="C53" s="85" t="s">
        <v>312</v>
      </c>
      <c r="D53" s="33">
        <f>SUM(D42:D51)</f>
        <v>4222</v>
      </c>
      <c r="E53" s="114">
        <f>SUM(E42:E51)</f>
        <v>3819</v>
      </c>
      <c r="F53" s="115">
        <f>SUM(F42:F51)</f>
        <v>2519</v>
      </c>
      <c r="G53" s="71">
        <f t="shared" si="0"/>
        <v>65.95967530767217</v>
      </c>
      <c r="H53" s="115">
        <f>SUM(H42:H51)</f>
        <v>1300</v>
      </c>
      <c r="I53" s="5">
        <f t="shared" si="1"/>
        <v>34.040324692327836</v>
      </c>
      <c r="J53" s="114">
        <f>SUM(J42:J51)</f>
        <v>403</v>
      </c>
      <c r="K53" s="115">
        <f>SUM(K42:K51)</f>
        <v>292</v>
      </c>
      <c r="L53" s="71">
        <f t="shared" si="2"/>
        <v>72.45657568238214</v>
      </c>
      <c r="M53" s="115">
        <f>SUM(M42:M51)</f>
        <v>111</v>
      </c>
      <c r="N53" s="5">
        <f t="shared" si="3"/>
        <v>27.543424317617866</v>
      </c>
    </row>
    <row r="54" spans="1:14" ht="13.5" thickBot="1">
      <c r="A54" s="16"/>
      <c r="B54" s="11"/>
      <c r="C54" s="77"/>
      <c r="D54" s="61"/>
      <c r="E54" s="109"/>
      <c r="F54" s="108"/>
      <c r="G54" s="72"/>
      <c r="H54" s="108"/>
      <c r="I54" s="13"/>
      <c r="J54" s="109"/>
      <c r="K54" s="108"/>
      <c r="L54" s="72"/>
      <c r="M54" s="108"/>
      <c r="N54" s="13"/>
    </row>
    <row r="55" spans="1:14" ht="12.75">
      <c r="A55" s="14"/>
      <c r="B55" s="10"/>
      <c r="C55" s="78"/>
      <c r="D55" s="113"/>
      <c r="E55" s="94"/>
      <c r="F55" s="93"/>
      <c r="G55" s="26"/>
      <c r="H55" s="93"/>
      <c r="I55" s="12"/>
      <c r="J55" s="94"/>
      <c r="K55" s="93"/>
      <c r="L55" s="26"/>
      <c r="M55" s="93"/>
      <c r="N55" s="12"/>
    </row>
    <row r="56" spans="1:14" ht="12.75">
      <c r="A56" s="15" t="s">
        <v>15</v>
      </c>
      <c r="B56" s="32" t="s">
        <v>59</v>
      </c>
      <c r="C56" s="76">
        <f>Rohdaten!A27</f>
        <v>101</v>
      </c>
      <c r="D56" s="33">
        <f>IF(ISNA(Rohdaten!B27),0,Rohdaten!B27)</f>
        <v>32377</v>
      </c>
      <c r="E56" s="114">
        <f>IF(ISNA(Rohdaten!C27),0,Rohdaten!C27)</f>
        <v>30282</v>
      </c>
      <c r="F56" s="115">
        <f>IF(ISNA(Rohdaten!D27),0,Rohdaten!D27)</f>
        <v>10372</v>
      </c>
      <c r="G56" s="71">
        <f t="shared" si="0"/>
        <v>34.25137045109306</v>
      </c>
      <c r="H56" s="115">
        <f>IF(ISNA(Rohdaten!E27),0,Rohdaten!E27)</f>
        <v>19910</v>
      </c>
      <c r="I56" s="5">
        <f t="shared" si="1"/>
        <v>65.74862954890695</v>
      </c>
      <c r="J56" s="114">
        <f>IF(ISNA(Rohdaten!F27),0,Rohdaten!F27)</f>
        <v>2095</v>
      </c>
      <c r="K56" s="115">
        <f>IF(ISNA(Rohdaten!G27),0,Rohdaten!G27)</f>
        <v>908</v>
      </c>
      <c r="L56" s="71">
        <f t="shared" si="2"/>
        <v>43.34128878281623</v>
      </c>
      <c r="M56" s="115">
        <f>IF(ISNA(Rohdaten!H27),0,Rohdaten!H27)</f>
        <v>1187</v>
      </c>
      <c r="N56" s="5">
        <f t="shared" si="3"/>
        <v>56.65871121718377</v>
      </c>
    </row>
    <row r="57" spans="1:14" ht="12.75">
      <c r="A57" s="15"/>
      <c r="B57" s="32" t="s">
        <v>60</v>
      </c>
      <c r="C57" s="76">
        <f>Rohdaten!A28</f>
        <v>102</v>
      </c>
      <c r="D57" s="33">
        <f>IF(ISNA(Rohdaten!B28),0,Rohdaten!B28)</f>
        <v>703</v>
      </c>
      <c r="E57" s="114">
        <f>IF(ISNA(Rohdaten!C28),0,Rohdaten!C28)</f>
        <v>607</v>
      </c>
      <c r="F57" s="115">
        <f>IF(ISNA(Rohdaten!D28),0,Rohdaten!D28)</f>
        <v>264</v>
      </c>
      <c r="G57" s="71">
        <f t="shared" si="0"/>
        <v>43.49258649093905</v>
      </c>
      <c r="H57" s="115">
        <f>IF(ISNA(Rohdaten!E28),0,Rohdaten!E28)</f>
        <v>343</v>
      </c>
      <c r="I57" s="5">
        <f t="shared" si="1"/>
        <v>56.50741350906095</v>
      </c>
      <c r="J57" s="114">
        <f>IF(ISNA(Rohdaten!F28),0,Rohdaten!F28)</f>
        <v>96</v>
      </c>
      <c r="K57" s="115">
        <f>IF(ISNA(Rohdaten!G28),0,Rohdaten!G28)</f>
        <v>47</v>
      </c>
      <c r="L57" s="71">
        <f t="shared" si="2"/>
        <v>48.958333333333336</v>
      </c>
      <c r="M57" s="115">
        <f>IF(ISNA(Rohdaten!H28),0,Rohdaten!H28)</f>
        <v>49</v>
      </c>
      <c r="N57" s="5">
        <f t="shared" si="3"/>
        <v>51.041666666666664</v>
      </c>
    </row>
    <row r="58" spans="1:14" ht="12.75">
      <c r="A58" s="15"/>
      <c r="B58" s="32" t="s">
        <v>61</v>
      </c>
      <c r="C58" s="76">
        <f>Rohdaten!A29</f>
        <v>103</v>
      </c>
      <c r="D58" s="33">
        <f>IF(ISNA(Rohdaten!B29),0,Rohdaten!B29)</f>
        <v>2873</v>
      </c>
      <c r="E58" s="114">
        <f>IF(ISNA(Rohdaten!C29),0,Rohdaten!C29)</f>
        <v>2509</v>
      </c>
      <c r="F58" s="115">
        <f>IF(ISNA(Rohdaten!D29),0,Rohdaten!D29)</f>
        <v>1206</v>
      </c>
      <c r="G58" s="71">
        <f t="shared" si="0"/>
        <v>48.06695894778797</v>
      </c>
      <c r="H58" s="115">
        <f>IF(ISNA(Rohdaten!E29),0,Rohdaten!E29)</f>
        <v>1303</v>
      </c>
      <c r="I58" s="5">
        <f t="shared" si="1"/>
        <v>51.93304105221203</v>
      </c>
      <c r="J58" s="114">
        <f>IF(ISNA(Rohdaten!F29),0,Rohdaten!F29)</f>
        <v>364</v>
      </c>
      <c r="K58" s="115">
        <f>IF(ISNA(Rohdaten!G29),0,Rohdaten!G29)</f>
        <v>181</v>
      </c>
      <c r="L58" s="71">
        <f t="shared" si="2"/>
        <v>49.72527472527472</v>
      </c>
      <c r="M58" s="115">
        <f>IF(ISNA(Rohdaten!H29),0,Rohdaten!H29)</f>
        <v>183</v>
      </c>
      <c r="N58" s="5">
        <f t="shared" si="3"/>
        <v>50.27472527472528</v>
      </c>
    </row>
    <row r="59" spans="1:14" ht="12.75">
      <c r="A59" s="15"/>
      <c r="B59" s="32" t="s">
        <v>62</v>
      </c>
      <c r="C59" s="76">
        <f>Rohdaten!A30</f>
        <v>104</v>
      </c>
      <c r="D59" s="33">
        <f>IF(ISNA(Rohdaten!B30),0,Rohdaten!B30)</f>
        <v>398</v>
      </c>
      <c r="E59" s="114">
        <f>IF(ISNA(Rohdaten!C30),0,Rohdaten!C30)</f>
        <v>325</v>
      </c>
      <c r="F59" s="115">
        <f>IF(ISNA(Rohdaten!D30),0,Rohdaten!D30)</f>
        <v>145</v>
      </c>
      <c r="G59" s="71">
        <f t="shared" si="0"/>
        <v>44.61538461538461</v>
      </c>
      <c r="H59" s="115">
        <f>IF(ISNA(Rohdaten!E30),0,Rohdaten!E30)</f>
        <v>180</v>
      </c>
      <c r="I59" s="5">
        <f t="shared" si="1"/>
        <v>55.38461538461539</v>
      </c>
      <c r="J59" s="114">
        <f>IF(ISNA(Rohdaten!F30),0,Rohdaten!F30)</f>
        <v>73</v>
      </c>
      <c r="K59" s="115">
        <f>IF(ISNA(Rohdaten!G30),0,Rohdaten!G30)</f>
        <v>33</v>
      </c>
      <c r="L59" s="71">
        <f t="shared" si="2"/>
        <v>45.205479452054796</v>
      </c>
      <c r="M59" s="115">
        <f>IF(ISNA(Rohdaten!H30),0,Rohdaten!H30)</f>
        <v>40</v>
      </c>
      <c r="N59" s="5">
        <f t="shared" si="3"/>
        <v>54.794520547945204</v>
      </c>
    </row>
    <row r="60" spans="1:14" ht="12.75">
      <c r="A60" s="15"/>
      <c r="B60" s="32" t="s">
        <v>63</v>
      </c>
      <c r="C60" s="76">
        <f>Rohdaten!A31</f>
        <v>105</v>
      </c>
      <c r="D60" s="33">
        <f>IF(ISNA(Rohdaten!B31),0,Rohdaten!B31)</f>
        <v>2750</v>
      </c>
      <c r="E60" s="114">
        <f>IF(ISNA(Rohdaten!C31),0,Rohdaten!C31)</f>
        <v>2338</v>
      </c>
      <c r="F60" s="115">
        <f>IF(ISNA(Rohdaten!D31),0,Rohdaten!D31)</f>
        <v>926</v>
      </c>
      <c r="G60" s="71">
        <f t="shared" si="0"/>
        <v>39.60650128314799</v>
      </c>
      <c r="H60" s="115">
        <f>IF(ISNA(Rohdaten!E31),0,Rohdaten!E31)</f>
        <v>1412</v>
      </c>
      <c r="I60" s="5">
        <f t="shared" si="1"/>
        <v>60.39349871685201</v>
      </c>
      <c r="J60" s="114">
        <f>IF(ISNA(Rohdaten!F31),0,Rohdaten!F31)</f>
        <v>412</v>
      </c>
      <c r="K60" s="115">
        <f>IF(ISNA(Rohdaten!G31),0,Rohdaten!G31)</f>
        <v>171</v>
      </c>
      <c r="L60" s="71">
        <f t="shared" si="2"/>
        <v>41.50485436893204</v>
      </c>
      <c r="M60" s="115">
        <f>IF(ISNA(Rohdaten!H31),0,Rohdaten!H31)</f>
        <v>241</v>
      </c>
      <c r="N60" s="5">
        <f t="shared" si="3"/>
        <v>58.49514563106796</v>
      </c>
    </row>
    <row r="61" spans="1:14" ht="12.75">
      <c r="A61" s="15"/>
      <c r="B61" s="32" t="s">
        <v>64</v>
      </c>
      <c r="C61" s="76">
        <f>Rohdaten!A32</f>
        <v>106</v>
      </c>
      <c r="D61" s="33">
        <f>IF(ISNA(Rohdaten!B32),0,Rohdaten!B32)</f>
        <v>1862</v>
      </c>
      <c r="E61" s="114">
        <f>IF(ISNA(Rohdaten!C32),0,Rohdaten!C32)</f>
        <v>1747</v>
      </c>
      <c r="F61" s="115">
        <f>IF(ISNA(Rohdaten!D32),0,Rohdaten!D32)</f>
        <v>877</v>
      </c>
      <c r="G61" s="71">
        <f t="shared" si="0"/>
        <v>50.20034344590727</v>
      </c>
      <c r="H61" s="115">
        <f>IF(ISNA(Rohdaten!E32),0,Rohdaten!E32)</f>
        <v>870</v>
      </c>
      <c r="I61" s="5">
        <f t="shared" si="1"/>
        <v>49.79965655409273</v>
      </c>
      <c r="J61" s="114">
        <f>IF(ISNA(Rohdaten!F32),0,Rohdaten!F32)</f>
        <v>115</v>
      </c>
      <c r="K61" s="115">
        <f>IF(ISNA(Rohdaten!G32),0,Rohdaten!G32)</f>
        <v>65</v>
      </c>
      <c r="L61" s="71">
        <f t="shared" si="2"/>
        <v>56.52173913043478</v>
      </c>
      <c r="M61" s="115">
        <f>IF(ISNA(Rohdaten!H32),0,Rohdaten!H32)</f>
        <v>50</v>
      </c>
      <c r="N61" s="5">
        <f t="shared" si="3"/>
        <v>43.47826086956522</v>
      </c>
    </row>
    <row r="62" spans="1:14" ht="12.75">
      <c r="A62" s="15"/>
      <c r="B62" s="32" t="s">
        <v>65</v>
      </c>
      <c r="C62" s="76">
        <f>Rohdaten!A33</f>
        <v>107</v>
      </c>
      <c r="D62" s="33">
        <f>IF(ISNA(Rohdaten!B33),0,Rohdaten!B33)</f>
        <v>76987</v>
      </c>
      <c r="E62" s="114">
        <f>IF(ISNA(Rohdaten!C33),0,Rohdaten!C33)</f>
        <v>70716</v>
      </c>
      <c r="F62" s="115">
        <f>IF(ISNA(Rohdaten!D33),0,Rohdaten!D33)</f>
        <v>16786</v>
      </c>
      <c r="G62" s="71">
        <f t="shared" si="0"/>
        <v>23.737202330448554</v>
      </c>
      <c r="H62" s="115">
        <f>IF(ISNA(Rohdaten!E33),0,Rohdaten!E33)</f>
        <v>53930</v>
      </c>
      <c r="I62" s="5">
        <f t="shared" si="1"/>
        <v>76.26279766955145</v>
      </c>
      <c r="J62" s="114">
        <f>IF(ISNA(Rohdaten!F33),0,Rohdaten!F33)</f>
        <v>6271</v>
      </c>
      <c r="K62" s="115">
        <f>IF(ISNA(Rohdaten!G33),0,Rohdaten!G33)</f>
        <v>1936</v>
      </c>
      <c r="L62" s="71">
        <f t="shared" si="2"/>
        <v>30.872269175570086</v>
      </c>
      <c r="M62" s="115">
        <f>IF(ISNA(Rohdaten!H33),0,Rohdaten!H33)</f>
        <v>4335</v>
      </c>
      <c r="N62" s="5">
        <f t="shared" si="3"/>
        <v>69.12773082442992</v>
      </c>
    </row>
    <row r="63" spans="1:14" ht="12.75">
      <c r="A63" s="15"/>
      <c r="B63" s="32" t="s">
        <v>66</v>
      </c>
      <c r="C63" s="76">
        <f>Rohdaten!A34</f>
        <v>108</v>
      </c>
      <c r="D63" s="33">
        <f>IF(ISNA(Rohdaten!B34),0,Rohdaten!B34)</f>
        <v>7561</v>
      </c>
      <c r="E63" s="114">
        <f>IF(ISNA(Rohdaten!C34),0,Rohdaten!C34)</f>
        <v>6846</v>
      </c>
      <c r="F63" s="115">
        <f>IF(ISNA(Rohdaten!D34),0,Rohdaten!D34)</f>
        <v>2435</v>
      </c>
      <c r="G63" s="71">
        <f t="shared" si="0"/>
        <v>35.568215016067775</v>
      </c>
      <c r="H63" s="115">
        <f>IF(ISNA(Rohdaten!E34),0,Rohdaten!E34)</f>
        <v>4411</v>
      </c>
      <c r="I63" s="5">
        <f t="shared" si="1"/>
        <v>64.43178498393222</v>
      </c>
      <c r="J63" s="114">
        <f>IF(ISNA(Rohdaten!F34),0,Rohdaten!F34)</f>
        <v>715</v>
      </c>
      <c r="K63" s="115">
        <f>IF(ISNA(Rohdaten!G34),0,Rohdaten!G34)</f>
        <v>309</v>
      </c>
      <c r="L63" s="71">
        <f t="shared" si="2"/>
        <v>43.21678321678322</v>
      </c>
      <c r="M63" s="115">
        <f>IF(ISNA(Rohdaten!H34),0,Rohdaten!H34)</f>
        <v>406</v>
      </c>
      <c r="N63" s="5">
        <f t="shared" si="3"/>
        <v>56.78321678321678</v>
      </c>
    </row>
    <row r="64" spans="1:14" ht="12.75">
      <c r="A64" s="15"/>
      <c r="B64" s="32" t="s">
        <v>67</v>
      </c>
      <c r="C64" s="76">
        <f>Rohdaten!A35</f>
        <v>109</v>
      </c>
      <c r="D64" s="33">
        <f>IF(ISNA(Rohdaten!B35),0,Rohdaten!B35)</f>
        <v>1746</v>
      </c>
      <c r="E64" s="114">
        <f>IF(ISNA(Rohdaten!C35),0,Rohdaten!C35)</f>
        <v>1560</v>
      </c>
      <c r="F64" s="115">
        <f>IF(ISNA(Rohdaten!D35),0,Rohdaten!D35)</f>
        <v>778</v>
      </c>
      <c r="G64" s="71">
        <f t="shared" si="0"/>
        <v>49.87179487179487</v>
      </c>
      <c r="H64" s="115">
        <f>IF(ISNA(Rohdaten!E35),0,Rohdaten!E35)</f>
        <v>782</v>
      </c>
      <c r="I64" s="5">
        <f t="shared" si="1"/>
        <v>50.12820512820513</v>
      </c>
      <c r="J64" s="114">
        <f>IF(ISNA(Rohdaten!F35),0,Rohdaten!F35)</f>
        <v>186</v>
      </c>
      <c r="K64" s="115">
        <f>IF(ISNA(Rohdaten!G35),0,Rohdaten!G35)</f>
        <v>105</v>
      </c>
      <c r="L64" s="71">
        <f t="shared" si="2"/>
        <v>56.45161290322581</v>
      </c>
      <c r="M64" s="115">
        <f>IF(ISNA(Rohdaten!H35),0,Rohdaten!H35)</f>
        <v>81</v>
      </c>
      <c r="N64" s="5">
        <f t="shared" si="3"/>
        <v>43.54838709677419</v>
      </c>
    </row>
    <row r="65" spans="1:14" ht="12.75">
      <c r="A65" s="15"/>
      <c r="B65" s="32" t="s">
        <v>16</v>
      </c>
      <c r="C65" s="76">
        <f>Rohdaten!A36</f>
        <v>110</v>
      </c>
      <c r="D65" s="33">
        <f>IF(ISNA(Rohdaten!B36),0,Rohdaten!B36)</f>
        <v>11916</v>
      </c>
      <c r="E65" s="114">
        <f>IF(ISNA(Rohdaten!C36),0,Rohdaten!C36)</f>
        <v>11211</v>
      </c>
      <c r="F65" s="115">
        <f>IF(ISNA(Rohdaten!D36),0,Rohdaten!D36)</f>
        <v>5505</v>
      </c>
      <c r="G65" s="71">
        <f t="shared" si="0"/>
        <v>49.103559004549105</v>
      </c>
      <c r="H65" s="115">
        <f>IF(ISNA(Rohdaten!E36),0,Rohdaten!E36)</f>
        <v>5706</v>
      </c>
      <c r="I65" s="5">
        <f t="shared" si="1"/>
        <v>50.896440995450895</v>
      </c>
      <c r="J65" s="114">
        <f>IF(ISNA(Rohdaten!F36),0,Rohdaten!F36)</f>
        <v>705</v>
      </c>
      <c r="K65" s="115">
        <f>IF(ISNA(Rohdaten!G36),0,Rohdaten!G36)</f>
        <v>399</v>
      </c>
      <c r="L65" s="71">
        <f t="shared" si="2"/>
        <v>56.59574468085106</v>
      </c>
      <c r="M65" s="115">
        <f>IF(ISNA(Rohdaten!H36),0,Rohdaten!H36)</f>
        <v>306</v>
      </c>
      <c r="N65" s="5">
        <f t="shared" si="3"/>
        <v>43.40425531914894</v>
      </c>
    </row>
    <row r="66" spans="1:14" ht="12.75">
      <c r="A66" s="15"/>
      <c r="B66" s="32" t="s">
        <v>68</v>
      </c>
      <c r="C66" s="76">
        <f>Rohdaten!A37</f>
        <v>120</v>
      </c>
      <c r="D66" s="33">
        <f>IF(ISNA(Rohdaten!B37),0,Rohdaten!B37)</f>
        <v>130</v>
      </c>
      <c r="E66" s="114">
        <f>IF(ISNA(Rohdaten!C37),0,Rohdaten!C37)</f>
        <v>110</v>
      </c>
      <c r="F66" s="115">
        <f>IF(ISNA(Rohdaten!D37),0,Rohdaten!D37)</f>
        <v>55</v>
      </c>
      <c r="G66" s="71">
        <f t="shared" si="0"/>
        <v>50</v>
      </c>
      <c r="H66" s="115">
        <f>IF(ISNA(Rohdaten!E37),0,Rohdaten!E37)</f>
        <v>55</v>
      </c>
      <c r="I66" s="5">
        <f t="shared" si="1"/>
        <v>50</v>
      </c>
      <c r="J66" s="114">
        <f>IF(ISNA(Rohdaten!F37),0,Rohdaten!F37)</f>
        <v>20</v>
      </c>
      <c r="K66" s="115">
        <f>IF(ISNA(Rohdaten!G37),0,Rohdaten!G37)</f>
        <v>18</v>
      </c>
      <c r="L66" s="71">
        <f t="shared" si="2"/>
        <v>90</v>
      </c>
      <c r="M66" s="115">
        <f>IF(ISNA(Rohdaten!H37),0,Rohdaten!H37)</f>
        <v>2</v>
      </c>
      <c r="N66" s="5">
        <f t="shared" si="3"/>
        <v>10</v>
      </c>
    </row>
    <row r="67" spans="1:14" ht="12.75">
      <c r="A67" s="15"/>
      <c r="B67" s="32" t="s">
        <v>69</v>
      </c>
      <c r="C67" s="76">
        <f>Rohdaten!A38</f>
        <v>131</v>
      </c>
      <c r="D67" s="33">
        <f>IF(ISNA(Rohdaten!B38),0,Rohdaten!B38)</f>
        <v>370</v>
      </c>
      <c r="E67" s="114">
        <f>IF(ISNA(Rohdaten!C38),0,Rohdaten!C38)</f>
        <v>348</v>
      </c>
      <c r="F67" s="115">
        <f>IF(ISNA(Rohdaten!D38),0,Rohdaten!D38)</f>
        <v>157</v>
      </c>
      <c r="G67" s="71">
        <f t="shared" si="0"/>
        <v>45.11494252873563</v>
      </c>
      <c r="H67" s="115">
        <f>IF(ISNA(Rohdaten!E38),0,Rohdaten!E38)</f>
        <v>191</v>
      </c>
      <c r="I67" s="5">
        <f t="shared" si="1"/>
        <v>54.88505747126437</v>
      </c>
      <c r="J67" s="114">
        <f>IF(ISNA(Rohdaten!F38),0,Rohdaten!F38)</f>
        <v>22</v>
      </c>
      <c r="K67" s="115">
        <f>IF(ISNA(Rohdaten!G38),0,Rohdaten!G38)</f>
        <v>10</v>
      </c>
      <c r="L67" s="71">
        <f t="shared" si="2"/>
        <v>45.45454545454545</v>
      </c>
      <c r="M67" s="115">
        <f>IF(ISNA(Rohdaten!H38),0,Rohdaten!H38)</f>
        <v>12</v>
      </c>
      <c r="N67" s="5">
        <f t="shared" si="3"/>
        <v>54.54545454545455</v>
      </c>
    </row>
    <row r="68" spans="1:14" ht="12.75">
      <c r="A68" s="15"/>
      <c r="B68" s="32" t="s">
        <v>70</v>
      </c>
      <c r="C68" s="76">
        <f>Rohdaten!A39</f>
        <v>132</v>
      </c>
      <c r="D68" s="33">
        <f>IF(ISNA(Rohdaten!B39),0,Rohdaten!B39)</f>
        <v>696</v>
      </c>
      <c r="E68" s="114">
        <f>IF(ISNA(Rohdaten!C39),0,Rohdaten!C39)</f>
        <v>622</v>
      </c>
      <c r="F68" s="115">
        <f>IF(ISNA(Rohdaten!D39),0,Rohdaten!D39)</f>
        <v>213</v>
      </c>
      <c r="G68" s="71">
        <f t="shared" si="0"/>
        <v>34.244372990353696</v>
      </c>
      <c r="H68" s="115">
        <f>IF(ISNA(Rohdaten!E39),0,Rohdaten!E39)</f>
        <v>409</v>
      </c>
      <c r="I68" s="5">
        <f t="shared" si="1"/>
        <v>65.7556270096463</v>
      </c>
      <c r="J68" s="114">
        <f>IF(ISNA(Rohdaten!F39),0,Rohdaten!F39)</f>
        <v>74</v>
      </c>
      <c r="K68" s="115">
        <f>IF(ISNA(Rohdaten!G39),0,Rohdaten!G39)</f>
        <v>33</v>
      </c>
      <c r="L68" s="71">
        <f t="shared" si="2"/>
        <v>44.5945945945946</v>
      </c>
      <c r="M68" s="115">
        <f>IF(ISNA(Rohdaten!H39),0,Rohdaten!H39)</f>
        <v>41</v>
      </c>
      <c r="N68" s="5">
        <f t="shared" si="3"/>
        <v>55.4054054054054</v>
      </c>
    </row>
    <row r="69" spans="1:14" ht="12.75">
      <c r="A69" s="15"/>
      <c r="B69" s="32" t="s">
        <v>71</v>
      </c>
      <c r="C69" s="76">
        <f>Rohdaten!A40</f>
        <v>133</v>
      </c>
      <c r="D69" s="33">
        <f>IF(ISNA(Rohdaten!B40),0,Rohdaten!B40)</f>
        <v>2599</v>
      </c>
      <c r="E69" s="114">
        <f>IF(ISNA(Rohdaten!C40),0,Rohdaten!C40)</f>
        <v>2391</v>
      </c>
      <c r="F69" s="115">
        <f>IF(ISNA(Rohdaten!D40),0,Rohdaten!D40)</f>
        <v>805</v>
      </c>
      <c r="G69" s="71">
        <f t="shared" si="0"/>
        <v>33.667921371810955</v>
      </c>
      <c r="H69" s="115">
        <f>IF(ISNA(Rohdaten!E40),0,Rohdaten!E40)</f>
        <v>1586</v>
      </c>
      <c r="I69" s="5">
        <f t="shared" si="1"/>
        <v>66.33207862818904</v>
      </c>
      <c r="J69" s="114">
        <f>IF(ISNA(Rohdaten!F40),0,Rohdaten!F40)</f>
        <v>208</v>
      </c>
      <c r="K69" s="115">
        <f>IF(ISNA(Rohdaten!G40),0,Rohdaten!G40)</f>
        <v>99</v>
      </c>
      <c r="L69" s="71">
        <f t="shared" si="2"/>
        <v>47.59615384615385</v>
      </c>
      <c r="M69" s="115">
        <f>IF(ISNA(Rohdaten!H40),0,Rohdaten!H40)</f>
        <v>109</v>
      </c>
      <c r="N69" s="5">
        <f t="shared" si="3"/>
        <v>52.40384615384615</v>
      </c>
    </row>
    <row r="70" spans="1:14" ht="12.75">
      <c r="A70" s="15"/>
      <c r="B70" s="32" t="s">
        <v>72</v>
      </c>
      <c r="C70" s="76">
        <f>Rohdaten!A41</f>
        <v>139</v>
      </c>
      <c r="D70" s="33">
        <f>IF(ISNA(Rohdaten!B41),0,Rohdaten!B41)</f>
        <v>4758</v>
      </c>
      <c r="E70" s="114">
        <f>IF(ISNA(Rohdaten!C41),0,Rohdaten!C41)</f>
        <v>4227</v>
      </c>
      <c r="F70" s="115">
        <f>IF(ISNA(Rohdaten!D41),0,Rohdaten!D41)</f>
        <v>1451</v>
      </c>
      <c r="G70" s="71">
        <f t="shared" si="0"/>
        <v>34.326945824461795</v>
      </c>
      <c r="H70" s="115">
        <f>IF(ISNA(Rohdaten!E41),0,Rohdaten!E41)</f>
        <v>2776</v>
      </c>
      <c r="I70" s="5">
        <f t="shared" si="1"/>
        <v>65.67305417553821</v>
      </c>
      <c r="J70" s="114">
        <f>IF(ISNA(Rohdaten!F41),0,Rohdaten!F41)</f>
        <v>531</v>
      </c>
      <c r="K70" s="115">
        <f>IF(ISNA(Rohdaten!G41),0,Rohdaten!G41)</f>
        <v>239</v>
      </c>
      <c r="L70" s="71">
        <f t="shared" si="2"/>
        <v>45.00941619585687</v>
      </c>
      <c r="M70" s="115">
        <f>IF(ISNA(Rohdaten!H41),0,Rohdaten!H41)</f>
        <v>292</v>
      </c>
      <c r="N70" s="5">
        <f t="shared" si="3"/>
        <v>54.99058380414313</v>
      </c>
    </row>
    <row r="71" spans="1:14" ht="12.75">
      <c r="A71" s="15"/>
      <c r="B71" s="32" t="s">
        <v>73</v>
      </c>
      <c r="C71" s="76">
        <f>Rohdaten!A42</f>
        <v>141</v>
      </c>
      <c r="D71" s="33">
        <f>IF(ISNA(Rohdaten!B42),0,Rohdaten!B42)</f>
        <v>4487</v>
      </c>
      <c r="E71" s="114">
        <f>IF(ISNA(Rohdaten!C42),0,Rohdaten!C42)</f>
        <v>4080</v>
      </c>
      <c r="F71" s="115">
        <f>IF(ISNA(Rohdaten!D42),0,Rohdaten!D42)</f>
        <v>881</v>
      </c>
      <c r="G71" s="71">
        <f t="shared" si="0"/>
        <v>21.59313725490196</v>
      </c>
      <c r="H71" s="115">
        <f>IF(ISNA(Rohdaten!E42),0,Rohdaten!E42)</f>
        <v>3199</v>
      </c>
      <c r="I71" s="5">
        <f t="shared" si="1"/>
        <v>78.40686274509804</v>
      </c>
      <c r="J71" s="114">
        <f>IF(ISNA(Rohdaten!F42),0,Rohdaten!F42)</f>
        <v>407</v>
      </c>
      <c r="K71" s="115">
        <f>IF(ISNA(Rohdaten!G42),0,Rohdaten!G42)</f>
        <v>95</v>
      </c>
      <c r="L71" s="71">
        <f t="shared" si="2"/>
        <v>23.34152334152334</v>
      </c>
      <c r="M71" s="115">
        <f>IF(ISNA(Rohdaten!H42),0,Rohdaten!H42)</f>
        <v>312</v>
      </c>
      <c r="N71" s="5">
        <f t="shared" si="3"/>
        <v>76.65847665847666</v>
      </c>
    </row>
    <row r="72" spans="1:14" ht="12.75">
      <c r="A72" s="15"/>
      <c r="B72" s="32" t="s">
        <v>74</v>
      </c>
      <c r="C72" s="76">
        <f>Rohdaten!A43</f>
        <v>142</v>
      </c>
      <c r="D72" s="33">
        <f>IF(ISNA(Rohdaten!B43),0,Rohdaten!B43)</f>
        <v>146</v>
      </c>
      <c r="E72" s="114">
        <f>IF(ISNA(Rohdaten!C43),0,Rohdaten!C43)</f>
        <v>126</v>
      </c>
      <c r="F72" s="115">
        <f>IF(ISNA(Rohdaten!D43),0,Rohdaten!D43)</f>
        <v>25</v>
      </c>
      <c r="G72" s="71">
        <f t="shared" si="0"/>
        <v>19.841269841269842</v>
      </c>
      <c r="H72" s="115">
        <f>IF(ISNA(Rohdaten!E43),0,Rohdaten!E43)</f>
        <v>101</v>
      </c>
      <c r="I72" s="5">
        <f t="shared" si="1"/>
        <v>80.15873015873017</v>
      </c>
      <c r="J72" s="114">
        <f>IF(ISNA(Rohdaten!F43),0,Rohdaten!F43)</f>
        <v>20</v>
      </c>
      <c r="K72" s="115">
        <f>IF(ISNA(Rohdaten!G43),0,Rohdaten!G43)</f>
        <v>4</v>
      </c>
      <c r="L72" s="71">
        <f t="shared" si="2"/>
        <v>20</v>
      </c>
      <c r="M72" s="115">
        <f>IF(ISNA(Rohdaten!H43),0,Rohdaten!H43)</f>
        <v>16</v>
      </c>
      <c r="N72" s="5">
        <f t="shared" si="3"/>
        <v>80</v>
      </c>
    </row>
    <row r="73" spans="1:14" ht="12.75">
      <c r="A73" s="15"/>
      <c r="B73" s="32" t="s">
        <v>75</v>
      </c>
      <c r="C73" s="76">
        <f>Rohdaten!A44</f>
        <v>143</v>
      </c>
      <c r="D73" s="33">
        <f>IF(ISNA(Rohdaten!B44),0,Rohdaten!B44)</f>
        <v>242</v>
      </c>
      <c r="E73" s="114">
        <f>IF(ISNA(Rohdaten!C44),0,Rohdaten!C44)</f>
        <v>204</v>
      </c>
      <c r="F73" s="115">
        <f>IF(ISNA(Rohdaten!D44),0,Rohdaten!D44)</f>
        <v>56</v>
      </c>
      <c r="G73" s="71">
        <f t="shared" si="0"/>
        <v>27.45098039215686</v>
      </c>
      <c r="H73" s="115">
        <f>IF(ISNA(Rohdaten!E44),0,Rohdaten!E44)</f>
        <v>148</v>
      </c>
      <c r="I73" s="5">
        <f t="shared" si="1"/>
        <v>72.54901960784314</v>
      </c>
      <c r="J73" s="114">
        <f>IF(ISNA(Rohdaten!F44),0,Rohdaten!F44)</f>
        <v>38</v>
      </c>
      <c r="K73" s="115">
        <f>IF(ISNA(Rohdaten!G44),0,Rohdaten!G44)</f>
        <v>11</v>
      </c>
      <c r="L73" s="71">
        <f t="shared" si="2"/>
        <v>28.94736842105263</v>
      </c>
      <c r="M73" s="115">
        <f>IF(ISNA(Rohdaten!H44),0,Rohdaten!H44)</f>
        <v>27</v>
      </c>
      <c r="N73" s="5">
        <f t="shared" si="3"/>
        <v>71.05263157894737</v>
      </c>
    </row>
    <row r="74" spans="1:14" ht="12.75">
      <c r="A74" s="15"/>
      <c r="B74" s="32" t="s">
        <v>76</v>
      </c>
      <c r="C74" s="76">
        <f>Rohdaten!A45</f>
        <v>151</v>
      </c>
      <c r="D74" s="33">
        <f>IF(ISNA(Rohdaten!B45),0,Rohdaten!B45)</f>
        <v>1061</v>
      </c>
      <c r="E74" s="114">
        <f>IF(ISNA(Rohdaten!C45),0,Rohdaten!C45)</f>
        <v>962</v>
      </c>
      <c r="F74" s="115">
        <f>IF(ISNA(Rohdaten!D45),0,Rohdaten!D45)</f>
        <v>363</v>
      </c>
      <c r="G74" s="71">
        <f t="shared" si="0"/>
        <v>37.733887733887734</v>
      </c>
      <c r="H74" s="115">
        <f>IF(ISNA(Rohdaten!E45),0,Rohdaten!E45)</f>
        <v>599</v>
      </c>
      <c r="I74" s="5">
        <f t="shared" si="1"/>
        <v>62.266112266112266</v>
      </c>
      <c r="J74" s="114">
        <f>IF(ISNA(Rohdaten!F45),0,Rohdaten!F45)</f>
        <v>99</v>
      </c>
      <c r="K74" s="115">
        <f>IF(ISNA(Rohdaten!G45),0,Rohdaten!G45)</f>
        <v>41</v>
      </c>
      <c r="L74" s="71">
        <f t="shared" si="2"/>
        <v>41.41414141414141</v>
      </c>
      <c r="M74" s="115">
        <f>IF(ISNA(Rohdaten!H45),0,Rohdaten!H45)</f>
        <v>58</v>
      </c>
      <c r="N74" s="5">
        <f t="shared" si="3"/>
        <v>58.58585858585859</v>
      </c>
    </row>
    <row r="75" spans="1:14" ht="12.75">
      <c r="A75" s="15"/>
      <c r="B75" s="32" t="s">
        <v>77</v>
      </c>
      <c r="C75" s="76">
        <f>Rohdaten!A46</f>
        <v>152</v>
      </c>
      <c r="D75" s="33">
        <f>IF(ISNA(Rohdaten!B46),0,Rohdaten!B46)</f>
        <v>1472</v>
      </c>
      <c r="E75" s="114">
        <f>IF(ISNA(Rohdaten!C46),0,Rohdaten!C46)</f>
        <v>1411</v>
      </c>
      <c r="F75" s="115">
        <f>IF(ISNA(Rohdaten!D46),0,Rohdaten!D46)</f>
        <v>484</v>
      </c>
      <c r="G75" s="71">
        <f t="shared" si="0"/>
        <v>34.30191353649894</v>
      </c>
      <c r="H75" s="115">
        <f>IF(ISNA(Rohdaten!E46),0,Rohdaten!E46)</f>
        <v>927</v>
      </c>
      <c r="I75" s="5">
        <f t="shared" si="1"/>
        <v>65.69808646350106</v>
      </c>
      <c r="J75" s="114">
        <f>IF(ISNA(Rohdaten!F46),0,Rohdaten!F46)</f>
        <v>61</v>
      </c>
      <c r="K75" s="115">
        <f>IF(ISNA(Rohdaten!G46),0,Rohdaten!G46)</f>
        <v>23</v>
      </c>
      <c r="L75" s="71">
        <f t="shared" si="2"/>
        <v>37.704918032786885</v>
      </c>
      <c r="M75" s="115">
        <f>IF(ISNA(Rohdaten!H46),0,Rohdaten!H46)</f>
        <v>38</v>
      </c>
      <c r="N75" s="5">
        <f t="shared" si="3"/>
        <v>62.295081967213115</v>
      </c>
    </row>
    <row r="76" spans="1:14" ht="12.75">
      <c r="A76" s="15"/>
      <c r="B76" s="32" t="s">
        <v>78</v>
      </c>
      <c r="C76" s="76">
        <f>Rohdaten!A47</f>
        <v>161</v>
      </c>
      <c r="D76" s="33">
        <f>IF(ISNA(Rohdaten!B47),0,Rohdaten!B47)</f>
        <v>3687</v>
      </c>
      <c r="E76" s="114">
        <f>IF(ISNA(Rohdaten!C47),0,Rohdaten!C47)</f>
        <v>3457</v>
      </c>
      <c r="F76" s="115">
        <f>IF(ISNA(Rohdaten!D47),0,Rohdaten!D47)</f>
        <v>2350</v>
      </c>
      <c r="G76" s="71">
        <f t="shared" si="0"/>
        <v>67.97801562048018</v>
      </c>
      <c r="H76" s="115">
        <f>IF(ISNA(Rohdaten!E47),0,Rohdaten!E47)</f>
        <v>1107</v>
      </c>
      <c r="I76" s="5">
        <f t="shared" si="1"/>
        <v>32.021984379519814</v>
      </c>
      <c r="J76" s="114">
        <f>IF(ISNA(Rohdaten!F47),0,Rohdaten!F47)</f>
        <v>230</v>
      </c>
      <c r="K76" s="115">
        <f>IF(ISNA(Rohdaten!G47),0,Rohdaten!G47)</f>
        <v>167</v>
      </c>
      <c r="L76" s="71">
        <f t="shared" si="2"/>
        <v>72.6086956521739</v>
      </c>
      <c r="M76" s="115">
        <f>IF(ISNA(Rohdaten!H47),0,Rohdaten!H47)</f>
        <v>63</v>
      </c>
      <c r="N76" s="5">
        <f t="shared" si="3"/>
        <v>27.391304347826086</v>
      </c>
    </row>
    <row r="77" spans="1:14" ht="12.75">
      <c r="A77" s="15"/>
      <c r="B77" s="32" t="s">
        <v>79</v>
      </c>
      <c r="C77" s="76">
        <f>Rohdaten!A48</f>
        <v>162</v>
      </c>
      <c r="D77" s="33">
        <f>IF(ISNA(Rohdaten!B48),0,Rohdaten!B48)</f>
        <v>11059</v>
      </c>
      <c r="E77" s="114">
        <f>IF(ISNA(Rohdaten!C48),0,Rohdaten!C48)</f>
        <v>10075</v>
      </c>
      <c r="F77" s="115">
        <f>IF(ISNA(Rohdaten!D48),0,Rohdaten!D48)</f>
        <v>5463</v>
      </c>
      <c r="G77" s="71">
        <f t="shared" si="0"/>
        <v>54.22332506203474</v>
      </c>
      <c r="H77" s="115">
        <f>IF(ISNA(Rohdaten!E48),0,Rohdaten!E48)</f>
        <v>4612</v>
      </c>
      <c r="I77" s="5">
        <f t="shared" si="1"/>
        <v>45.77667493796526</v>
      </c>
      <c r="J77" s="114">
        <f>IF(ISNA(Rohdaten!F48),0,Rohdaten!F48)</f>
        <v>984</v>
      </c>
      <c r="K77" s="115">
        <f>IF(ISNA(Rohdaten!G48),0,Rohdaten!G48)</f>
        <v>550</v>
      </c>
      <c r="L77" s="71">
        <f t="shared" si="2"/>
        <v>55.89430894308943</v>
      </c>
      <c r="M77" s="115">
        <f>IF(ISNA(Rohdaten!H48),0,Rohdaten!H48)</f>
        <v>434</v>
      </c>
      <c r="N77" s="5">
        <f t="shared" si="3"/>
        <v>44.10569105691057</v>
      </c>
    </row>
    <row r="78" spans="1:14" ht="12.75">
      <c r="A78" s="15"/>
      <c r="B78" s="32" t="s">
        <v>80</v>
      </c>
      <c r="C78" s="76">
        <f>Rohdaten!A49</f>
        <v>171</v>
      </c>
      <c r="D78" s="33">
        <f>IF(ISNA(Rohdaten!B49),0,Rohdaten!B49)</f>
        <v>1140</v>
      </c>
      <c r="E78" s="114">
        <f>IF(ISNA(Rohdaten!C49),0,Rohdaten!C49)</f>
        <v>1051</v>
      </c>
      <c r="F78" s="115">
        <f>IF(ISNA(Rohdaten!D49),0,Rohdaten!D49)</f>
        <v>507</v>
      </c>
      <c r="G78" s="71">
        <f t="shared" si="0"/>
        <v>48.23977164605138</v>
      </c>
      <c r="H78" s="115">
        <f>IF(ISNA(Rohdaten!E49),0,Rohdaten!E49)</f>
        <v>544</v>
      </c>
      <c r="I78" s="5">
        <f t="shared" si="1"/>
        <v>51.76022835394862</v>
      </c>
      <c r="J78" s="114">
        <f>IF(ISNA(Rohdaten!F49),0,Rohdaten!F49)</f>
        <v>89</v>
      </c>
      <c r="K78" s="115">
        <f>IF(ISNA(Rohdaten!G49),0,Rohdaten!G49)</f>
        <v>54</v>
      </c>
      <c r="L78" s="71">
        <f t="shared" si="2"/>
        <v>60.674157303370784</v>
      </c>
      <c r="M78" s="115">
        <f>IF(ISNA(Rohdaten!H49),0,Rohdaten!H49)</f>
        <v>35</v>
      </c>
      <c r="N78" s="5">
        <f t="shared" si="3"/>
        <v>39.325842696629216</v>
      </c>
    </row>
    <row r="79" spans="1:14" ht="12.75">
      <c r="A79" s="15"/>
      <c r="B79" s="32" t="s">
        <v>81</v>
      </c>
      <c r="C79" s="76">
        <f>Rohdaten!A50</f>
        <v>172</v>
      </c>
      <c r="D79" s="33">
        <f>IF(ISNA(Rohdaten!B50),0,Rohdaten!B50)</f>
        <v>4429</v>
      </c>
      <c r="E79" s="114">
        <f>IF(ISNA(Rohdaten!C50),0,Rohdaten!C50)</f>
        <v>4042</v>
      </c>
      <c r="F79" s="115">
        <f>IF(ISNA(Rohdaten!D50),0,Rohdaten!D50)</f>
        <v>1592</v>
      </c>
      <c r="G79" s="71">
        <f t="shared" si="0"/>
        <v>39.386442355269665</v>
      </c>
      <c r="H79" s="115">
        <f>IF(ISNA(Rohdaten!E50),0,Rohdaten!E50)</f>
        <v>2450</v>
      </c>
      <c r="I79" s="5">
        <f t="shared" si="1"/>
        <v>60.613557644730335</v>
      </c>
      <c r="J79" s="114">
        <f>IF(ISNA(Rohdaten!F50),0,Rohdaten!F50)</f>
        <v>387</v>
      </c>
      <c r="K79" s="115">
        <f>IF(ISNA(Rohdaten!G50),0,Rohdaten!G50)</f>
        <v>192</v>
      </c>
      <c r="L79" s="71">
        <f t="shared" si="2"/>
        <v>49.6124031007752</v>
      </c>
      <c r="M79" s="115">
        <f>IF(ISNA(Rohdaten!H50),0,Rohdaten!H50)</f>
        <v>195</v>
      </c>
      <c r="N79" s="5">
        <f t="shared" si="3"/>
        <v>50.3875968992248</v>
      </c>
    </row>
    <row r="80" spans="1:14" ht="12.75">
      <c r="A80" s="15"/>
      <c r="B80" s="32" t="s">
        <v>82</v>
      </c>
      <c r="C80" s="76">
        <f>Rohdaten!A51</f>
        <v>181</v>
      </c>
      <c r="D80" s="33">
        <f>IF(ISNA(Rohdaten!B51),0,Rohdaten!B51)</f>
        <v>34673</v>
      </c>
      <c r="E80" s="114">
        <f>IF(ISNA(Rohdaten!C51),0,Rohdaten!C51)</f>
        <v>32711</v>
      </c>
      <c r="F80" s="115">
        <f>IF(ISNA(Rohdaten!D51),0,Rohdaten!D51)</f>
        <v>14386</v>
      </c>
      <c r="G80" s="71">
        <f t="shared" si="0"/>
        <v>43.97908960288588</v>
      </c>
      <c r="H80" s="115">
        <f>IF(ISNA(Rohdaten!E51),0,Rohdaten!E51)</f>
        <v>18325</v>
      </c>
      <c r="I80" s="5">
        <f t="shared" si="1"/>
        <v>56.02091039711412</v>
      </c>
      <c r="J80" s="114">
        <f>IF(ISNA(Rohdaten!F51),0,Rohdaten!F51)</f>
        <v>1962</v>
      </c>
      <c r="K80" s="115">
        <f>IF(ISNA(Rohdaten!G51),0,Rohdaten!G51)</f>
        <v>1003</v>
      </c>
      <c r="L80" s="71">
        <f t="shared" si="2"/>
        <v>51.12130479102956</v>
      </c>
      <c r="M80" s="115">
        <f>IF(ISNA(Rohdaten!H51),0,Rohdaten!H51)</f>
        <v>959</v>
      </c>
      <c r="N80" s="5">
        <f t="shared" si="3"/>
        <v>48.87869520897044</v>
      </c>
    </row>
    <row r="81" spans="1:14" ht="12.75">
      <c r="A81" s="15"/>
      <c r="B81" s="32" t="s">
        <v>83</v>
      </c>
      <c r="C81" s="76">
        <f>Rohdaten!A52</f>
        <v>182</v>
      </c>
      <c r="D81" s="33">
        <f>IF(ISNA(Rohdaten!B52),0,Rohdaten!B52)</f>
        <v>165</v>
      </c>
      <c r="E81" s="114">
        <f>IF(ISNA(Rohdaten!C52),0,Rohdaten!C52)</f>
        <v>128</v>
      </c>
      <c r="F81" s="115">
        <f>IF(ISNA(Rohdaten!D52),0,Rohdaten!D52)</f>
        <v>45</v>
      </c>
      <c r="G81" s="71">
        <f t="shared" si="0"/>
        <v>35.15625</v>
      </c>
      <c r="H81" s="115">
        <f>IF(ISNA(Rohdaten!E52),0,Rohdaten!E52)</f>
        <v>83</v>
      </c>
      <c r="I81" s="5">
        <f t="shared" si="1"/>
        <v>64.84375</v>
      </c>
      <c r="J81" s="114">
        <f>IF(ISNA(Rohdaten!F52),0,Rohdaten!F52)</f>
        <v>37</v>
      </c>
      <c r="K81" s="115">
        <f>IF(ISNA(Rohdaten!G52),0,Rohdaten!G52)</f>
        <v>16</v>
      </c>
      <c r="L81" s="71">
        <f t="shared" si="2"/>
        <v>43.24324324324324</v>
      </c>
      <c r="M81" s="115">
        <f>IF(ISNA(Rohdaten!H52),0,Rohdaten!H52)</f>
        <v>21</v>
      </c>
      <c r="N81" s="5">
        <f t="shared" si="3"/>
        <v>56.75675675675676</v>
      </c>
    </row>
    <row r="82" spans="1:14" ht="12.75">
      <c r="A82" s="15"/>
      <c r="B82" s="32" t="s">
        <v>84</v>
      </c>
      <c r="C82" s="76">
        <f>Rohdaten!A53</f>
        <v>191</v>
      </c>
      <c r="D82" s="33">
        <f>IF(ISNA(Rohdaten!B53),0,Rohdaten!B53)</f>
        <v>6</v>
      </c>
      <c r="E82" s="114">
        <f>IF(ISNA(Rohdaten!C53),0,Rohdaten!C53)</f>
        <v>6</v>
      </c>
      <c r="F82" s="115">
        <f>IF(ISNA(Rohdaten!D53),0,Rohdaten!D53)</f>
        <v>4</v>
      </c>
      <c r="G82" s="71">
        <f t="shared" si="0"/>
        <v>66.66666666666667</v>
      </c>
      <c r="H82" s="115">
        <f>IF(ISNA(Rohdaten!E53),0,Rohdaten!E53)</f>
        <v>2</v>
      </c>
      <c r="I82" s="5">
        <f t="shared" si="1"/>
        <v>33.333333333333336</v>
      </c>
      <c r="J82" s="114">
        <f>IF(ISNA(Rohdaten!F53),0,Rohdaten!F53)</f>
        <v>0</v>
      </c>
      <c r="K82" s="115">
        <f>IF(ISNA(Rohdaten!G53),0,Rohdaten!G53)</f>
        <v>0</v>
      </c>
      <c r="L82" s="71">
        <f t="shared" si="2"/>
        <v>0</v>
      </c>
      <c r="M82" s="115">
        <f>IF(ISNA(Rohdaten!H53),0,Rohdaten!H53)</f>
        <v>0</v>
      </c>
      <c r="N82" s="5">
        <f t="shared" si="3"/>
        <v>0</v>
      </c>
    </row>
    <row r="83" spans="1:14" ht="12.75">
      <c r="A83" s="15"/>
      <c r="B83" s="32" t="s">
        <v>85</v>
      </c>
      <c r="C83" s="76">
        <f>Rohdaten!A54</f>
        <v>192</v>
      </c>
      <c r="D83" s="33">
        <f>IF(ISNA(Rohdaten!B54),0,Rohdaten!B54)</f>
        <v>286</v>
      </c>
      <c r="E83" s="114">
        <f>IF(ISNA(Rohdaten!C54),0,Rohdaten!C54)</f>
        <v>251</v>
      </c>
      <c r="F83" s="115">
        <f>IF(ISNA(Rohdaten!D54),0,Rohdaten!D54)</f>
        <v>151</v>
      </c>
      <c r="G83" s="71">
        <f t="shared" si="0"/>
        <v>60.1593625498008</v>
      </c>
      <c r="H83" s="115">
        <f>IF(ISNA(Rohdaten!E54),0,Rohdaten!E54)</f>
        <v>100</v>
      </c>
      <c r="I83" s="5">
        <f t="shared" si="1"/>
        <v>39.8406374501992</v>
      </c>
      <c r="J83" s="114">
        <f>IF(ISNA(Rohdaten!F54),0,Rohdaten!F54)</f>
        <v>35</v>
      </c>
      <c r="K83" s="115">
        <f>IF(ISNA(Rohdaten!G54),0,Rohdaten!G54)</f>
        <v>21</v>
      </c>
      <c r="L83" s="71">
        <f t="shared" si="2"/>
        <v>60</v>
      </c>
      <c r="M83" s="115">
        <f>IF(ISNA(Rohdaten!H54),0,Rohdaten!H54)</f>
        <v>14</v>
      </c>
      <c r="N83" s="5">
        <f t="shared" si="3"/>
        <v>40</v>
      </c>
    </row>
    <row r="84" spans="1:14" ht="26.25">
      <c r="A84" s="15"/>
      <c r="B84" s="86" t="s">
        <v>279</v>
      </c>
      <c r="C84" s="76">
        <f>Rohdaten!A55</f>
        <v>201</v>
      </c>
      <c r="D84" s="33">
        <f>IF(ISNA(Rohdaten!B55),0,Rohdaten!B55)</f>
        <v>3028</v>
      </c>
      <c r="E84" s="114">
        <f>IF(ISNA(Rohdaten!C55),0,Rohdaten!C55)</f>
        <v>2725</v>
      </c>
      <c r="F84" s="115">
        <f>IF(ISNA(Rohdaten!D55),0,Rohdaten!D55)</f>
        <v>1375</v>
      </c>
      <c r="G84" s="71">
        <f t="shared" si="0"/>
        <v>50.45871559633027</v>
      </c>
      <c r="H84" s="115">
        <f>IF(ISNA(Rohdaten!E55),0,Rohdaten!E55)</f>
        <v>1350</v>
      </c>
      <c r="I84" s="5">
        <f t="shared" si="1"/>
        <v>49.54128440366973</v>
      </c>
      <c r="J84" s="114">
        <f>IF(ISNA(Rohdaten!F55),0,Rohdaten!F55)</f>
        <v>303</v>
      </c>
      <c r="K84" s="115">
        <f>IF(ISNA(Rohdaten!G55),0,Rohdaten!G55)</f>
        <v>171</v>
      </c>
      <c r="L84" s="71">
        <f t="shared" si="2"/>
        <v>56.43564356435643</v>
      </c>
      <c r="M84" s="115">
        <f>IF(ISNA(Rohdaten!H55),0,Rohdaten!H55)</f>
        <v>132</v>
      </c>
      <c r="N84" s="5">
        <f t="shared" si="3"/>
        <v>43.56435643564357</v>
      </c>
    </row>
    <row r="85" spans="1:14" ht="12.75" customHeight="1">
      <c r="A85" s="15"/>
      <c r="B85" s="86" t="s">
        <v>144</v>
      </c>
      <c r="C85" s="76">
        <f>Rohdaten!A56</f>
        <v>202</v>
      </c>
      <c r="D85" s="33">
        <f>IF(ISNA(Rohdaten!B56),0,Rohdaten!B56)</f>
        <v>168</v>
      </c>
      <c r="E85" s="114">
        <f>IF(ISNA(Rohdaten!C56),0,Rohdaten!C56)</f>
        <v>150</v>
      </c>
      <c r="F85" s="115">
        <f>IF(ISNA(Rohdaten!D56),0,Rohdaten!D56)</f>
        <v>81</v>
      </c>
      <c r="G85" s="71">
        <f t="shared" si="0"/>
        <v>54</v>
      </c>
      <c r="H85" s="115">
        <f>IF(ISNA(Rohdaten!E56),0,Rohdaten!E56)</f>
        <v>69</v>
      </c>
      <c r="I85" s="5">
        <f t="shared" si="1"/>
        <v>46</v>
      </c>
      <c r="J85" s="114">
        <f>IF(ISNA(Rohdaten!F56),0,Rohdaten!F56)</f>
        <v>18</v>
      </c>
      <c r="K85" s="115">
        <f>IF(ISNA(Rohdaten!G56),0,Rohdaten!G56)</f>
        <v>9</v>
      </c>
      <c r="L85" s="71">
        <f t="shared" si="2"/>
        <v>50</v>
      </c>
      <c r="M85" s="115">
        <f>IF(ISNA(Rohdaten!H56),0,Rohdaten!H56)</f>
        <v>9</v>
      </c>
      <c r="N85" s="5">
        <f t="shared" si="3"/>
        <v>50</v>
      </c>
    </row>
    <row r="86" spans="1:14" ht="12.75">
      <c r="A86" s="15"/>
      <c r="B86" s="32" t="s">
        <v>86</v>
      </c>
      <c r="C86" s="76">
        <f>Rohdaten!A57</f>
        <v>203</v>
      </c>
      <c r="D86" s="33">
        <f>IF(ISNA(Rohdaten!B57),0,Rohdaten!B57)</f>
        <v>908</v>
      </c>
      <c r="E86" s="114">
        <f>IF(ISNA(Rohdaten!C57),0,Rohdaten!C57)</f>
        <v>870</v>
      </c>
      <c r="F86" s="115">
        <f>IF(ISNA(Rohdaten!D57),0,Rohdaten!D57)</f>
        <v>428</v>
      </c>
      <c r="G86" s="71">
        <f t="shared" si="0"/>
        <v>49.195402298850574</v>
      </c>
      <c r="H86" s="115">
        <f>IF(ISNA(Rohdaten!E57),0,Rohdaten!E57)</f>
        <v>442</v>
      </c>
      <c r="I86" s="5">
        <f t="shared" si="1"/>
        <v>50.804597701149426</v>
      </c>
      <c r="J86" s="114">
        <f>IF(ISNA(Rohdaten!F57),0,Rohdaten!F57)</f>
        <v>38</v>
      </c>
      <c r="K86" s="115">
        <f>IF(ISNA(Rohdaten!G57),0,Rohdaten!G57)</f>
        <v>22</v>
      </c>
      <c r="L86" s="71">
        <f t="shared" si="2"/>
        <v>57.89473684210526</v>
      </c>
      <c r="M86" s="115">
        <f>IF(ISNA(Rohdaten!H57),0,Rohdaten!H57)</f>
        <v>16</v>
      </c>
      <c r="N86" s="5">
        <f t="shared" si="3"/>
        <v>42.10526315789474</v>
      </c>
    </row>
    <row r="87" spans="1:14" ht="26.25">
      <c r="A87" s="15"/>
      <c r="B87" s="86" t="s">
        <v>87</v>
      </c>
      <c r="C87" s="76">
        <f>Rohdaten!A58</f>
        <v>204</v>
      </c>
      <c r="D87" s="33">
        <f>IF(ISNA(Rohdaten!B58),0,Rohdaten!B58)</f>
        <v>2289</v>
      </c>
      <c r="E87" s="114">
        <f>IF(ISNA(Rohdaten!C58),0,Rohdaten!C58)</f>
        <v>2136</v>
      </c>
      <c r="F87" s="115">
        <f>IF(ISNA(Rohdaten!D58),0,Rohdaten!D58)</f>
        <v>695</v>
      </c>
      <c r="G87" s="71">
        <f aca="true" t="shared" si="4" ref="G87:G150">IF(F87=0,0,F87*100/E87)</f>
        <v>32.5374531835206</v>
      </c>
      <c r="H87" s="115">
        <f>IF(ISNA(Rohdaten!E58),0,Rohdaten!E58)</f>
        <v>1441</v>
      </c>
      <c r="I87" s="5">
        <f aca="true" t="shared" si="5" ref="I87:I150">IF(H87=0,0,H87*100/E87)</f>
        <v>67.4625468164794</v>
      </c>
      <c r="J87" s="114">
        <f>IF(ISNA(Rohdaten!F58),0,Rohdaten!F58)</f>
        <v>153</v>
      </c>
      <c r="K87" s="115">
        <f>IF(ISNA(Rohdaten!G58),0,Rohdaten!G58)</f>
        <v>75</v>
      </c>
      <c r="L87" s="71">
        <f aca="true" t="shared" si="6" ref="L87:L150">IF(K87=0,0,K87*100/J87)</f>
        <v>49.01960784313726</v>
      </c>
      <c r="M87" s="115">
        <f>IF(ISNA(Rohdaten!H58),0,Rohdaten!H58)</f>
        <v>78</v>
      </c>
      <c r="N87" s="5">
        <f aca="true" t="shared" si="7" ref="N87:N150">IF(M87=0,0,M87*100/J87)</f>
        <v>50.98039215686274</v>
      </c>
    </row>
    <row r="88" spans="1:14" ht="12.75">
      <c r="A88" s="15"/>
      <c r="B88" s="32" t="s">
        <v>88</v>
      </c>
      <c r="C88" s="76">
        <f>Rohdaten!A59</f>
        <v>205</v>
      </c>
      <c r="D88" s="33">
        <f>IF(ISNA(Rohdaten!B59),0,Rohdaten!B59)</f>
        <v>1641</v>
      </c>
      <c r="E88" s="114">
        <f>IF(ISNA(Rohdaten!C59),0,Rohdaten!C59)</f>
        <v>1497</v>
      </c>
      <c r="F88" s="115">
        <f>IF(ISNA(Rohdaten!D59),0,Rohdaten!D59)</f>
        <v>705</v>
      </c>
      <c r="G88" s="71">
        <f t="shared" si="4"/>
        <v>47.09418837675351</v>
      </c>
      <c r="H88" s="115">
        <f>IF(ISNA(Rohdaten!E59),0,Rohdaten!E59)</f>
        <v>792</v>
      </c>
      <c r="I88" s="5">
        <f t="shared" si="5"/>
        <v>52.90581162324649</v>
      </c>
      <c r="J88" s="114">
        <f>IF(ISNA(Rohdaten!F59),0,Rohdaten!F59)</f>
        <v>144</v>
      </c>
      <c r="K88" s="115">
        <f>IF(ISNA(Rohdaten!G59),0,Rohdaten!G59)</f>
        <v>72</v>
      </c>
      <c r="L88" s="71">
        <f t="shared" si="6"/>
        <v>50</v>
      </c>
      <c r="M88" s="115">
        <f>IF(ISNA(Rohdaten!H59),0,Rohdaten!H59)</f>
        <v>72</v>
      </c>
      <c r="N88" s="5">
        <f t="shared" si="7"/>
        <v>50</v>
      </c>
    </row>
    <row r="89" spans="1:14" ht="12.75">
      <c r="A89" s="15"/>
      <c r="B89" s="32" t="s">
        <v>89</v>
      </c>
      <c r="C89" s="76">
        <f>Rohdaten!A60</f>
        <v>206</v>
      </c>
      <c r="D89" s="33">
        <f>IF(ISNA(Rohdaten!B60),0,Rohdaten!B60)</f>
        <v>105</v>
      </c>
      <c r="E89" s="114">
        <f>IF(ISNA(Rohdaten!C60),0,Rohdaten!C60)</f>
        <v>76</v>
      </c>
      <c r="F89" s="115">
        <f>IF(ISNA(Rohdaten!D60),0,Rohdaten!D60)</f>
        <v>41</v>
      </c>
      <c r="G89" s="71">
        <f t="shared" si="4"/>
        <v>53.94736842105263</v>
      </c>
      <c r="H89" s="115">
        <f>IF(ISNA(Rohdaten!E60),0,Rohdaten!E60)</f>
        <v>35</v>
      </c>
      <c r="I89" s="5">
        <f t="shared" si="5"/>
        <v>46.05263157894737</v>
      </c>
      <c r="J89" s="114">
        <f>IF(ISNA(Rohdaten!F60),0,Rohdaten!F60)</f>
        <v>29</v>
      </c>
      <c r="K89" s="115">
        <f>IF(ISNA(Rohdaten!G60),0,Rohdaten!G60)</f>
        <v>18</v>
      </c>
      <c r="L89" s="71">
        <f t="shared" si="6"/>
        <v>62.06896551724138</v>
      </c>
      <c r="M89" s="115">
        <f>IF(ISNA(Rohdaten!H60),0,Rohdaten!H60)</f>
        <v>11</v>
      </c>
      <c r="N89" s="5">
        <f t="shared" si="7"/>
        <v>37.93103448275862</v>
      </c>
    </row>
    <row r="90" spans="1:14" ht="12.75">
      <c r="A90" s="15"/>
      <c r="B90" s="32" t="s">
        <v>90</v>
      </c>
      <c r="C90" s="76">
        <f>Rohdaten!A61</f>
        <v>211</v>
      </c>
      <c r="D90" s="33">
        <f>IF(ISNA(Rohdaten!B61),0,Rohdaten!B61)</f>
        <v>162</v>
      </c>
      <c r="E90" s="114">
        <f>IF(ISNA(Rohdaten!C61),0,Rohdaten!C61)</f>
        <v>137</v>
      </c>
      <c r="F90" s="115">
        <f>IF(ISNA(Rohdaten!D61),0,Rohdaten!D61)</f>
        <v>51</v>
      </c>
      <c r="G90" s="71">
        <f t="shared" si="4"/>
        <v>37.22627737226277</v>
      </c>
      <c r="H90" s="115">
        <f>IF(ISNA(Rohdaten!E61),0,Rohdaten!E61)</f>
        <v>86</v>
      </c>
      <c r="I90" s="5">
        <f t="shared" si="5"/>
        <v>62.77372262773723</v>
      </c>
      <c r="J90" s="114">
        <f>IF(ISNA(Rohdaten!F61),0,Rohdaten!F61)</f>
        <v>25</v>
      </c>
      <c r="K90" s="115">
        <f>IF(ISNA(Rohdaten!G61),0,Rohdaten!G61)</f>
        <v>8</v>
      </c>
      <c r="L90" s="71">
        <f t="shared" si="6"/>
        <v>32</v>
      </c>
      <c r="M90" s="115">
        <f>IF(ISNA(Rohdaten!H61),0,Rohdaten!H61)</f>
        <v>17</v>
      </c>
      <c r="N90" s="5">
        <f t="shared" si="7"/>
        <v>68</v>
      </c>
    </row>
    <row r="91" spans="1:14" ht="26.25">
      <c r="A91" s="15"/>
      <c r="B91" s="86" t="s">
        <v>91</v>
      </c>
      <c r="C91" s="76">
        <f>Rohdaten!A62</f>
        <v>212</v>
      </c>
      <c r="D91" s="33">
        <f>IF(ISNA(Rohdaten!B62),0,Rohdaten!B62)</f>
        <v>1620</v>
      </c>
      <c r="E91" s="114">
        <f>IF(ISNA(Rohdaten!C62),0,Rohdaten!C62)</f>
        <v>1415</v>
      </c>
      <c r="F91" s="115">
        <f>IF(ISNA(Rohdaten!D62),0,Rohdaten!D62)</f>
        <v>465</v>
      </c>
      <c r="G91" s="71">
        <f t="shared" si="4"/>
        <v>32.86219081272085</v>
      </c>
      <c r="H91" s="115">
        <f>IF(ISNA(Rohdaten!E62),0,Rohdaten!E62)</f>
        <v>950</v>
      </c>
      <c r="I91" s="5">
        <f t="shared" si="5"/>
        <v>67.13780918727915</v>
      </c>
      <c r="J91" s="114">
        <f>IF(ISNA(Rohdaten!F62),0,Rohdaten!F62)</f>
        <v>205</v>
      </c>
      <c r="K91" s="115">
        <f>IF(ISNA(Rohdaten!G62),0,Rohdaten!G62)</f>
        <v>97</v>
      </c>
      <c r="L91" s="71">
        <f t="shared" si="6"/>
        <v>47.31707317073171</v>
      </c>
      <c r="M91" s="115">
        <f>IF(ISNA(Rohdaten!H62),0,Rohdaten!H62)</f>
        <v>108</v>
      </c>
      <c r="N91" s="5">
        <f t="shared" si="7"/>
        <v>52.68292682926829</v>
      </c>
    </row>
    <row r="92" spans="1:14" ht="12.75">
      <c r="A92" s="15"/>
      <c r="B92" s="32" t="s">
        <v>92</v>
      </c>
      <c r="C92" s="76">
        <f>Rohdaten!A63</f>
        <v>221</v>
      </c>
      <c r="D92" s="33">
        <f>IF(ISNA(Rohdaten!B63),0,Rohdaten!B63)</f>
        <v>2531</v>
      </c>
      <c r="E92" s="114">
        <f>IF(ISNA(Rohdaten!C63),0,Rohdaten!C63)</f>
        <v>2268</v>
      </c>
      <c r="F92" s="115">
        <f>IF(ISNA(Rohdaten!D63),0,Rohdaten!D63)</f>
        <v>1103</v>
      </c>
      <c r="G92" s="71">
        <f t="shared" si="4"/>
        <v>48.6331569664903</v>
      </c>
      <c r="H92" s="115">
        <f>IF(ISNA(Rohdaten!E63),0,Rohdaten!E63)</f>
        <v>1165</v>
      </c>
      <c r="I92" s="5">
        <f t="shared" si="5"/>
        <v>51.3668430335097</v>
      </c>
      <c r="J92" s="114">
        <f>IF(ISNA(Rohdaten!F63),0,Rohdaten!F63)</f>
        <v>263</v>
      </c>
      <c r="K92" s="115">
        <f>IF(ISNA(Rohdaten!G63),0,Rohdaten!G63)</f>
        <v>158</v>
      </c>
      <c r="L92" s="71">
        <f t="shared" si="6"/>
        <v>60.07604562737642</v>
      </c>
      <c r="M92" s="115">
        <f>IF(ISNA(Rohdaten!H63),0,Rohdaten!H63)</f>
        <v>105</v>
      </c>
      <c r="N92" s="5">
        <f t="shared" si="7"/>
        <v>39.92395437262358</v>
      </c>
    </row>
    <row r="93" spans="1:14" ht="12.75">
      <c r="A93" s="15"/>
      <c r="B93" s="32" t="s">
        <v>93</v>
      </c>
      <c r="C93" s="76">
        <f>Rohdaten!A64</f>
        <v>222</v>
      </c>
      <c r="D93" s="33">
        <f>IF(ISNA(Rohdaten!B64),0,Rohdaten!B64)</f>
        <v>20615</v>
      </c>
      <c r="E93" s="114">
        <f>IF(ISNA(Rohdaten!C64),0,Rohdaten!C64)</f>
        <v>19264</v>
      </c>
      <c r="F93" s="115">
        <f>IF(ISNA(Rohdaten!D64),0,Rohdaten!D64)</f>
        <v>9059</v>
      </c>
      <c r="G93" s="71">
        <f t="shared" si="4"/>
        <v>47.025539867109636</v>
      </c>
      <c r="H93" s="115">
        <f>IF(ISNA(Rohdaten!E64),0,Rohdaten!E64)</f>
        <v>10205</v>
      </c>
      <c r="I93" s="5">
        <f t="shared" si="5"/>
        <v>52.974460132890364</v>
      </c>
      <c r="J93" s="114">
        <f>IF(ISNA(Rohdaten!F64),0,Rohdaten!F64)</f>
        <v>1351</v>
      </c>
      <c r="K93" s="115">
        <f>IF(ISNA(Rohdaten!G64),0,Rohdaten!G64)</f>
        <v>782</v>
      </c>
      <c r="L93" s="71">
        <f t="shared" si="6"/>
        <v>57.88304959289415</v>
      </c>
      <c r="M93" s="115">
        <f>IF(ISNA(Rohdaten!H64),0,Rohdaten!H64)</f>
        <v>569</v>
      </c>
      <c r="N93" s="5">
        <f t="shared" si="7"/>
        <v>42.11695040710585</v>
      </c>
    </row>
    <row r="94" spans="1:14" ht="12.75">
      <c r="A94" s="15"/>
      <c r="B94" s="32" t="s">
        <v>94</v>
      </c>
      <c r="C94" s="76">
        <f>Rohdaten!A65</f>
        <v>231</v>
      </c>
      <c r="D94" s="33">
        <f>IF(ISNA(Rohdaten!B65),0,Rohdaten!B65)</f>
        <v>2035</v>
      </c>
      <c r="E94" s="114">
        <f>IF(ISNA(Rohdaten!C65),0,Rohdaten!C65)</f>
        <v>1681</v>
      </c>
      <c r="F94" s="115">
        <f>IF(ISNA(Rohdaten!D65),0,Rohdaten!D65)</f>
        <v>768</v>
      </c>
      <c r="G94" s="71">
        <f t="shared" si="4"/>
        <v>45.68709101725164</v>
      </c>
      <c r="H94" s="115">
        <f>IF(ISNA(Rohdaten!E65),0,Rohdaten!E65)</f>
        <v>913</v>
      </c>
      <c r="I94" s="5">
        <f t="shared" si="5"/>
        <v>54.31290898274836</v>
      </c>
      <c r="J94" s="114">
        <f>IF(ISNA(Rohdaten!F65),0,Rohdaten!F65)</f>
        <v>354</v>
      </c>
      <c r="K94" s="115">
        <f>IF(ISNA(Rohdaten!G65),0,Rohdaten!G65)</f>
        <v>202</v>
      </c>
      <c r="L94" s="71">
        <f t="shared" si="6"/>
        <v>57.06214689265537</v>
      </c>
      <c r="M94" s="115">
        <f>IF(ISNA(Rohdaten!H65),0,Rohdaten!H65)</f>
        <v>152</v>
      </c>
      <c r="N94" s="5">
        <f t="shared" si="7"/>
        <v>42.93785310734463</v>
      </c>
    </row>
    <row r="95" spans="1:14" ht="12.75">
      <c r="A95" s="15"/>
      <c r="B95" s="32" t="s">
        <v>95</v>
      </c>
      <c r="C95" s="76">
        <f>Rohdaten!A66</f>
        <v>232</v>
      </c>
      <c r="D95" s="33">
        <f>IF(ISNA(Rohdaten!B66),0,Rohdaten!B66)</f>
        <v>169</v>
      </c>
      <c r="E95" s="114">
        <f>IF(ISNA(Rohdaten!C66),0,Rohdaten!C66)</f>
        <v>161</v>
      </c>
      <c r="F95" s="115">
        <f>IF(ISNA(Rohdaten!D66),0,Rohdaten!D66)</f>
        <v>81</v>
      </c>
      <c r="G95" s="71">
        <f t="shared" si="4"/>
        <v>50.31055900621118</v>
      </c>
      <c r="H95" s="115">
        <f>IF(ISNA(Rohdaten!E66),0,Rohdaten!E66)</f>
        <v>80</v>
      </c>
      <c r="I95" s="5">
        <f t="shared" si="5"/>
        <v>49.68944099378882</v>
      </c>
      <c r="J95" s="114">
        <f>IF(ISNA(Rohdaten!F66),0,Rohdaten!F66)</f>
        <v>8</v>
      </c>
      <c r="K95" s="115">
        <f>IF(ISNA(Rohdaten!G66),0,Rohdaten!G66)</f>
        <v>3</v>
      </c>
      <c r="L95" s="71">
        <f t="shared" si="6"/>
        <v>37.5</v>
      </c>
      <c r="M95" s="115">
        <f>IF(ISNA(Rohdaten!H66),0,Rohdaten!H66)</f>
        <v>5</v>
      </c>
      <c r="N95" s="5">
        <f t="shared" si="7"/>
        <v>62.5</v>
      </c>
    </row>
    <row r="96" spans="1:14" ht="12.75">
      <c r="A96" s="15"/>
      <c r="B96" s="32" t="s">
        <v>96</v>
      </c>
      <c r="C96" s="76">
        <f>Rohdaten!A67</f>
        <v>233</v>
      </c>
      <c r="D96" s="33">
        <f>IF(ISNA(Rohdaten!B67),0,Rohdaten!B67)</f>
        <v>515</v>
      </c>
      <c r="E96" s="114">
        <f>IF(ISNA(Rohdaten!C67),0,Rohdaten!C67)</f>
        <v>460</v>
      </c>
      <c r="F96" s="115">
        <f>IF(ISNA(Rohdaten!D67),0,Rohdaten!D67)</f>
        <v>275</v>
      </c>
      <c r="G96" s="71">
        <f t="shared" si="4"/>
        <v>59.78260869565217</v>
      </c>
      <c r="H96" s="115">
        <f>IF(ISNA(Rohdaten!E67),0,Rohdaten!E67)</f>
        <v>185</v>
      </c>
      <c r="I96" s="5">
        <f t="shared" si="5"/>
        <v>40.21739130434783</v>
      </c>
      <c r="J96" s="114">
        <f>IF(ISNA(Rohdaten!F67),0,Rohdaten!F67)</f>
        <v>55</v>
      </c>
      <c r="K96" s="115">
        <f>IF(ISNA(Rohdaten!G67),0,Rohdaten!G67)</f>
        <v>43</v>
      </c>
      <c r="L96" s="71">
        <f t="shared" si="6"/>
        <v>78.18181818181819</v>
      </c>
      <c r="M96" s="115">
        <f>IF(ISNA(Rohdaten!H67),0,Rohdaten!H67)</f>
        <v>12</v>
      </c>
      <c r="N96" s="5">
        <f t="shared" si="7"/>
        <v>21.818181818181817</v>
      </c>
    </row>
    <row r="97" spans="1:14" ht="12.75">
      <c r="A97" s="15"/>
      <c r="B97" s="32" t="s">
        <v>97</v>
      </c>
      <c r="C97" s="76">
        <f>Rohdaten!A68</f>
        <v>234</v>
      </c>
      <c r="D97" s="33">
        <f>IF(ISNA(Rohdaten!B68),0,Rohdaten!B68)</f>
        <v>1194</v>
      </c>
      <c r="E97" s="114">
        <f>IF(ISNA(Rohdaten!C68),0,Rohdaten!C68)</f>
        <v>959</v>
      </c>
      <c r="F97" s="115">
        <f>IF(ISNA(Rohdaten!D68),0,Rohdaten!D68)</f>
        <v>383</v>
      </c>
      <c r="G97" s="71">
        <f t="shared" si="4"/>
        <v>39.93743482794578</v>
      </c>
      <c r="H97" s="115">
        <f>IF(ISNA(Rohdaten!E68),0,Rohdaten!E68)</f>
        <v>576</v>
      </c>
      <c r="I97" s="5">
        <f t="shared" si="5"/>
        <v>60.06256517205422</v>
      </c>
      <c r="J97" s="114">
        <f>IF(ISNA(Rohdaten!F68),0,Rohdaten!F68)</f>
        <v>235</v>
      </c>
      <c r="K97" s="115">
        <f>IF(ISNA(Rohdaten!G68),0,Rohdaten!G68)</f>
        <v>94</v>
      </c>
      <c r="L97" s="71">
        <f t="shared" si="6"/>
        <v>40</v>
      </c>
      <c r="M97" s="115">
        <f>IF(ISNA(Rohdaten!H68),0,Rohdaten!H68)</f>
        <v>141</v>
      </c>
      <c r="N97" s="5">
        <f t="shared" si="7"/>
        <v>60</v>
      </c>
    </row>
    <row r="98" spans="1:14" ht="12.75">
      <c r="A98" s="15"/>
      <c r="B98" s="32" t="s">
        <v>98</v>
      </c>
      <c r="C98" s="76">
        <f>Rohdaten!A69</f>
        <v>235</v>
      </c>
      <c r="D98" s="33">
        <f>IF(ISNA(Rohdaten!B69),0,Rohdaten!B69)</f>
        <v>169</v>
      </c>
      <c r="E98" s="114">
        <f>IF(ISNA(Rohdaten!C69),0,Rohdaten!C69)</f>
        <v>147</v>
      </c>
      <c r="F98" s="115">
        <f>IF(ISNA(Rohdaten!D69),0,Rohdaten!D69)</f>
        <v>90</v>
      </c>
      <c r="G98" s="71">
        <f t="shared" si="4"/>
        <v>61.224489795918366</v>
      </c>
      <c r="H98" s="115">
        <f>IF(ISNA(Rohdaten!E69),0,Rohdaten!E69)</f>
        <v>57</v>
      </c>
      <c r="I98" s="5">
        <f t="shared" si="5"/>
        <v>38.775510204081634</v>
      </c>
      <c r="J98" s="114">
        <f>IF(ISNA(Rohdaten!F69),0,Rohdaten!F69)</f>
        <v>22</v>
      </c>
      <c r="K98" s="115">
        <f>IF(ISNA(Rohdaten!G69),0,Rohdaten!G69)</f>
        <v>18</v>
      </c>
      <c r="L98" s="71">
        <f t="shared" si="6"/>
        <v>81.81818181818181</v>
      </c>
      <c r="M98" s="115">
        <f>IF(ISNA(Rohdaten!H69),0,Rohdaten!H69)</f>
        <v>4</v>
      </c>
      <c r="N98" s="5">
        <f t="shared" si="7"/>
        <v>18.181818181818183</v>
      </c>
    </row>
    <row r="99" spans="1:14" ht="12.75">
      <c r="A99" s="15"/>
      <c r="B99" s="32" t="s">
        <v>99</v>
      </c>
      <c r="C99" s="76">
        <f>Rohdaten!A70</f>
        <v>236</v>
      </c>
      <c r="D99" s="33">
        <f>IF(ISNA(Rohdaten!B70),0,Rohdaten!B70)</f>
        <v>4845</v>
      </c>
      <c r="E99" s="114">
        <f>IF(ISNA(Rohdaten!C70),0,Rohdaten!C70)</f>
        <v>4330</v>
      </c>
      <c r="F99" s="115">
        <f>IF(ISNA(Rohdaten!D70),0,Rohdaten!D70)</f>
        <v>2654</v>
      </c>
      <c r="G99" s="71">
        <f t="shared" si="4"/>
        <v>61.2933025404157</v>
      </c>
      <c r="H99" s="115">
        <f>IF(ISNA(Rohdaten!E70),0,Rohdaten!E70)</f>
        <v>1676</v>
      </c>
      <c r="I99" s="5">
        <f t="shared" si="5"/>
        <v>38.7066974595843</v>
      </c>
      <c r="J99" s="114">
        <f>IF(ISNA(Rohdaten!F70),0,Rohdaten!F70)</f>
        <v>515</v>
      </c>
      <c r="K99" s="115">
        <f>IF(ISNA(Rohdaten!G70),0,Rohdaten!G70)</f>
        <v>391</v>
      </c>
      <c r="L99" s="71">
        <f t="shared" si="6"/>
        <v>75.92233009708738</v>
      </c>
      <c r="M99" s="115">
        <f>IF(ISNA(Rohdaten!H70),0,Rohdaten!H70)</f>
        <v>124</v>
      </c>
      <c r="N99" s="5">
        <f t="shared" si="7"/>
        <v>24.07766990291262</v>
      </c>
    </row>
    <row r="100" spans="1:14" ht="12.75">
      <c r="A100" s="15"/>
      <c r="B100" s="32" t="s">
        <v>100</v>
      </c>
      <c r="C100" s="76">
        <f>Rohdaten!A71</f>
        <v>237</v>
      </c>
      <c r="D100" s="33">
        <f>IF(ISNA(Rohdaten!B71),0,Rohdaten!B71)</f>
        <v>5235</v>
      </c>
      <c r="E100" s="114">
        <f>IF(ISNA(Rohdaten!C71),0,Rohdaten!C71)</f>
        <v>4525</v>
      </c>
      <c r="F100" s="115">
        <f>IF(ISNA(Rohdaten!D71),0,Rohdaten!D71)</f>
        <v>2435</v>
      </c>
      <c r="G100" s="71">
        <f t="shared" si="4"/>
        <v>53.812154696132595</v>
      </c>
      <c r="H100" s="115">
        <f>IF(ISNA(Rohdaten!E71),0,Rohdaten!E71)</f>
        <v>2090</v>
      </c>
      <c r="I100" s="5">
        <f t="shared" si="5"/>
        <v>46.187845303867405</v>
      </c>
      <c r="J100" s="114">
        <f>IF(ISNA(Rohdaten!F71),0,Rohdaten!F71)</f>
        <v>710</v>
      </c>
      <c r="K100" s="115">
        <f>IF(ISNA(Rohdaten!G71),0,Rohdaten!G71)</f>
        <v>400</v>
      </c>
      <c r="L100" s="71">
        <f t="shared" si="6"/>
        <v>56.33802816901409</v>
      </c>
      <c r="M100" s="115">
        <f>IF(ISNA(Rohdaten!H71),0,Rohdaten!H71)</f>
        <v>310</v>
      </c>
      <c r="N100" s="5">
        <f t="shared" si="7"/>
        <v>43.66197183098591</v>
      </c>
    </row>
    <row r="101" spans="1:14" ht="26.25">
      <c r="A101" s="15"/>
      <c r="B101" s="86" t="s">
        <v>280</v>
      </c>
      <c r="C101" s="76">
        <f>Rohdaten!A72</f>
        <v>239</v>
      </c>
      <c r="D101" s="33">
        <f>IF(ISNA(Rohdaten!B72),0,Rohdaten!B72)</f>
        <v>659</v>
      </c>
      <c r="E101" s="114">
        <f>IF(ISNA(Rohdaten!C72),0,Rohdaten!C72)</f>
        <v>592</v>
      </c>
      <c r="F101" s="115">
        <f>IF(ISNA(Rohdaten!D72),0,Rohdaten!D72)</f>
        <v>284</v>
      </c>
      <c r="G101" s="71">
        <f t="shared" si="4"/>
        <v>47.972972972972975</v>
      </c>
      <c r="H101" s="115">
        <f>IF(ISNA(Rohdaten!E72),0,Rohdaten!E72)</f>
        <v>308</v>
      </c>
      <c r="I101" s="5">
        <f t="shared" si="5"/>
        <v>52.027027027027025</v>
      </c>
      <c r="J101" s="114">
        <f>IF(ISNA(Rohdaten!F72),0,Rohdaten!F72)</f>
        <v>67</v>
      </c>
      <c r="K101" s="115">
        <f>IF(ISNA(Rohdaten!G72),0,Rohdaten!G72)</f>
        <v>33</v>
      </c>
      <c r="L101" s="71">
        <f t="shared" si="6"/>
        <v>49.25373134328358</v>
      </c>
      <c r="M101" s="115">
        <f>IF(ISNA(Rohdaten!H72),0,Rohdaten!H72)</f>
        <v>34</v>
      </c>
      <c r="N101" s="5">
        <f t="shared" si="7"/>
        <v>50.74626865671642</v>
      </c>
    </row>
    <row r="102" spans="1:14" ht="12.75">
      <c r="A102" s="15"/>
      <c r="B102" s="32" t="s">
        <v>102</v>
      </c>
      <c r="C102" s="76">
        <f>Rohdaten!A73</f>
        <v>241</v>
      </c>
      <c r="D102" s="33">
        <f>IF(ISNA(Rohdaten!B73),0,Rohdaten!B73)</f>
        <v>2347</v>
      </c>
      <c r="E102" s="114">
        <f>IF(ISNA(Rohdaten!C73),0,Rohdaten!C73)</f>
        <v>2222</v>
      </c>
      <c r="F102" s="115">
        <f>IF(ISNA(Rohdaten!D73),0,Rohdaten!D73)</f>
        <v>1298</v>
      </c>
      <c r="G102" s="71">
        <f t="shared" si="4"/>
        <v>58.415841584158414</v>
      </c>
      <c r="H102" s="115">
        <f>IF(ISNA(Rohdaten!E73),0,Rohdaten!E73)</f>
        <v>924</v>
      </c>
      <c r="I102" s="5">
        <f t="shared" si="5"/>
        <v>41.584158415841586</v>
      </c>
      <c r="J102" s="114">
        <f>IF(ISNA(Rohdaten!F73),0,Rohdaten!F73)</f>
        <v>125</v>
      </c>
      <c r="K102" s="115">
        <f>IF(ISNA(Rohdaten!G73),0,Rohdaten!G73)</f>
        <v>80</v>
      </c>
      <c r="L102" s="71">
        <f t="shared" si="6"/>
        <v>64</v>
      </c>
      <c r="M102" s="115">
        <f>IF(ISNA(Rohdaten!H73),0,Rohdaten!H73)</f>
        <v>45</v>
      </c>
      <c r="N102" s="5">
        <f t="shared" si="7"/>
        <v>36</v>
      </c>
    </row>
    <row r="103" spans="1:14" ht="26.25">
      <c r="A103" s="15"/>
      <c r="B103" s="86" t="s">
        <v>103</v>
      </c>
      <c r="C103" s="76">
        <f>Rohdaten!A74</f>
        <v>242</v>
      </c>
      <c r="D103" s="33">
        <f>IF(ISNA(Rohdaten!B74),0,Rohdaten!B74)</f>
        <v>1074</v>
      </c>
      <c r="E103" s="114">
        <f>IF(ISNA(Rohdaten!C74),0,Rohdaten!C74)</f>
        <v>951</v>
      </c>
      <c r="F103" s="115">
        <f>IF(ISNA(Rohdaten!D74),0,Rohdaten!D74)</f>
        <v>527</v>
      </c>
      <c r="G103" s="71">
        <f t="shared" si="4"/>
        <v>55.41535226077813</v>
      </c>
      <c r="H103" s="115">
        <f>IF(ISNA(Rohdaten!E74),0,Rohdaten!E74)</f>
        <v>424</v>
      </c>
      <c r="I103" s="5">
        <f t="shared" si="5"/>
        <v>44.58464773922187</v>
      </c>
      <c r="J103" s="114">
        <f>IF(ISNA(Rohdaten!F74),0,Rohdaten!F74)</f>
        <v>123</v>
      </c>
      <c r="K103" s="115">
        <f>IF(ISNA(Rohdaten!G74),0,Rohdaten!G74)</f>
        <v>74</v>
      </c>
      <c r="L103" s="71">
        <f t="shared" si="6"/>
        <v>60.16260162601626</v>
      </c>
      <c r="M103" s="115">
        <f>IF(ISNA(Rohdaten!H74),0,Rohdaten!H74)</f>
        <v>49</v>
      </c>
      <c r="N103" s="5">
        <f t="shared" si="7"/>
        <v>39.83739837398374</v>
      </c>
    </row>
    <row r="104" spans="1:14" ht="12.75">
      <c r="A104" s="15"/>
      <c r="B104" s="32" t="s">
        <v>281</v>
      </c>
      <c r="C104" s="76">
        <f>Rohdaten!A75</f>
        <v>243</v>
      </c>
      <c r="D104" s="33">
        <f>IF(ISNA(Rohdaten!B75),0,Rohdaten!B75)</f>
        <v>470</v>
      </c>
      <c r="E104" s="114">
        <f>IF(ISNA(Rohdaten!C75),0,Rohdaten!C75)</f>
        <v>431</v>
      </c>
      <c r="F104" s="115">
        <f>IF(ISNA(Rohdaten!D75),0,Rohdaten!D75)</f>
        <v>270</v>
      </c>
      <c r="G104" s="71">
        <f t="shared" si="4"/>
        <v>62.64501160092807</v>
      </c>
      <c r="H104" s="115">
        <f>IF(ISNA(Rohdaten!E75),0,Rohdaten!E75)</f>
        <v>161</v>
      </c>
      <c r="I104" s="5">
        <f t="shared" si="5"/>
        <v>37.35498839907193</v>
      </c>
      <c r="J104" s="114">
        <f>IF(ISNA(Rohdaten!F75),0,Rohdaten!F75)</f>
        <v>39</v>
      </c>
      <c r="K104" s="115">
        <f>IF(ISNA(Rohdaten!G75),0,Rohdaten!G75)</f>
        <v>26</v>
      </c>
      <c r="L104" s="71">
        <f t="shared" si="6"/>
        <v>66.66666666666667</v>
      </c>
      <c r="M104" s="115">
        <f>IF(ISNA(Rohdaten!H75),0,Rohdaten!H75)</f>
        <v>13</v>
      </c>
      <c r="N104" s="5">
        <f t="shared" si="7"/>
        <v>33.333333333333336</v>
      </c>
    </row>
    <row r="105" spans="1:14" ht="12.75">
      <c r="A105" s="15"/>
      <c r="B105" s="32" t="s">
        <v>104</v>
      </c>
      <c r="C105" s="76">
        <f>Rohdaten!A76</f>
        <v>244</v>
      </c>
      <c r="D105" s="33">
        <f>IF(ISNA(Rohdaten!B76),0,Rohdaten!B76)</f>
        <v>1644</v>
      </c>
      <c r="E105" s="114">
        <f>IF(ISNA(Rohdaten!C76),0,Rohdaten!C76)</f>
        <v>1479</v>
      </c>
      <c r="F105" s="115">
        <f>IF(ISNA(Rohdaten!D76),0,Rohdaten!D76)</f>
        <v>780</v>
      </c>
      <c r="G105" s="71">
        <f t="shared" si="4"/>
        <v>52.73833671399594</v>
      </c>
      <c r="H105" s="115">
        <f>IF(ISNA(Rohdaten!E76),0,Rohdaten!E76)</f>
        <v>699</v>
      </c>
      <c r="I105" s="5">
        <f t="shared" si="5"/>
        <v>47.26166328600406</v>
      </c>
      <c r="J105" s="114">
        <f>IF(ISNA(Rohdaten!F76),0,Rohdaten!F76)</f>
        <v>165</v>
      </c>
      <c r="K105" s="115">
        <f>IF(ISNA(Rohdaten!G76),0,Rohdaten!G76)</f>
        <v>99</v>
      </c>
      <c r="L105" s="71">
        <f t="shared" si="6"/>
        <v>60</v>
      </c>
      <c r="M105" s="115">
        <f>IF(ISNA(Rohdaten!H76),0,Rohdaten!H76)</f>
        <v>66</v>
      </c>
      <c r="N105" s="5">
        <f t="shared" si="7"/>
        <v>40</v>
      </c>
    </row>
    <row r="106" spans="1:14" ht="12.75">
      <c r="A106" s="15"/>
      <c r="B106" s="32" t="s">
        <v>105</v>
      </c>
      <c r="C106" s="76">
        <f>Rohdaten!A77</f>
        <v>245</v>
      </c>
      <c r="D106" s="33">
        <f>IF(ISNA(Rohdaten!B77),0,Rohdaten!B77)</f>
        <v>1867</v>
      </c>
      <c r="E106" s="114">
        <f>IF(ISNA(Rohdaten!C77),0,Rohdaten!C77)</f>
        <v>1702</v>
      </c>
      <c r="F106" s="115">
        <f>IF(ISNA(Rohdaten!D77),0,Rohdaten!D77)</f>
        <v>922</v>
      </c>
      <c r="G106" s="71">
        <f t="shared" si="4"/>
        <v>54.171562867215044</v>
      </c>
      <c r="H106" s="115">
        <f>IF(ISNA(Rohdaten!E77),0,Rohdaten!E77)</f>
        <v>780</v>
      </c>
      <c r="I106" s="5">
        <f t="shared" si="5"/>
        <v>45.828437132784956</v>
      </c>
      <c r="J106" s="114">
        <f>IF(ISNA(Rohdaten!F77),0,Rohdaten!F77)</f>
        <v>165</v>
      </c>
      <c r="K106" s="115">
        <f>IF(ISNA(Rohdaten!G77),0,Rohdaten!G77)</f>
        <v>107</v>
      </c>
      <c r="L106" s="71">
        <f t="shared" si="6"/>
        <v>64.84848484848484</v>
      </c>
      <c r="M106" s="115">
        <f>IF(ISNA(Rohdaten!H77),0,Rohdaten!H77)</f>
        <v>58</v>
      </c>
      <c r="N106" s="5">
        <f t="shared" si="7"/>
        <v>35.15151515151515</v>
      </c>
    </row>
    <row r="107" spans="1:14" ht="12.75">
      <c r="A107" s="15"/>
      <c r="B107" s="32" t="s">
        <v>106</v>
      </c>
      <c r="C107" s="76">
        <f>Rohdaten!A78</f>
        <v>251</v>
      </c>
      <c r="D107" s="33">
        <f>IF(ISNA(Rohdaten!B78),0,Rohdaten!B78)</f>
        <v>20383</v>
      </c>
      <c r="E107" s="114">
        <f>IF(ISNA(Rohdaten!C78),0,Rohdaten!C78)</f>
        <v>17569</v>
      </c>
      <c r="F107" s="115">
        <f>IF(ISNA(Rohdaten!D78),0,Rohdaten!D78)</f>
        <v>10616</v>
      </c>
      <c r="G107" s="71">
        <f t="shared" si="4"/>
        <v>60.42461153167511</v>
      </c>
      <c r="H107" s="115">
        <f>IF(ISNA(Rohdaten!E78),0,Rohdaten!E78)</f>
        <v>6953</v>
      </c>
      <c r="I107" s="5">
        <f t="shared" si="5"/>
        <v>39.57538846832489</v>
      </c>
      <c r="J107" s="114">
        <f>IF(ISNA(Rohdaten!F78),0,Rohdaten!F78)</f>
        <v>2814</v>
      </c>
      <c r="K107" s="115">
        <f>IF(ISNA(Rohdaten!G78),0,Rohdaten!G78)</f>
        <v>1760</v>
      </c>
      <c r="L107" s="71">
        <f t="shared" si="6"/>
        <v>62.544420753375974</v>
      </c>
      <c r="M107" s="115">
        <f>IF(ISNA(Rohdaten!H78),0,Rohdaten!H78)</f>
        <v>1054</v>
      </c>
      <c r="N107" s="5">
        <f t="shared" si="7"/>
        <v>37.455579246624026</v>
      </c>
    </row>
    <row r="108" spans="1:14" ht="26.25">
      <c r="A108" s="15"/>
      <c r="B108" s="86" t="s">
        <v>282</v>
      </c>
      <c r="C108" s="76">
        <f>Rohdaten!A79</f>
        <v>252</v>
      </c>
      <c r="D108" s="33">
        <f>IF(ISNA(Rohdaten!B79),0,Rohdaten!B79)</f>
        <v>1060</v>
      </c>
      <c r="E108" s="114">
        <f>IF(ISNA(Rohdaten!C79),0,Rohdaten!C79)</f>
        <v>963</v>
      </c>
      <c r="F108" s="115">
        <f>IF(ISNA(Rohdaten!D79),0,Rohdaten!D79)</f>
        <v>537</v>
      </c>
      <c r="G108" s="71">
        <f t="shared" si="4"/>
        <v>55.76323987538941</v>
      </c>
      <c r="H108" s="115">
        <f>IF(ISNA(Rohdaten!E79),0,Rohdaten!E79)</f>
        <v>426</v>
      </c>
      <c r="I108" s="5">
        <f t="shared" si="5"/>
        <v>44.23676012461059</v>
      </c>
      <c r="J108" s="114">
        <f>IF(ISNA(Rohdaten!F79),0,Rohdaten!F79)</f>
        <v>97</v>
      </c>
      <c r="K108" s="115">
        <f>IF(ISNA(Rohdaten!G79),0,Rohdaten!G79)</f>
        <v>53</v>
      </c>
      <c r="L108" s="71">
        <f t="shared" si="6"/>
        <v>54.63917525773196</v>
      </c>
      <c r="M108" s="115">
        <f>IF(ISNA(Rohdaten!H79),0,Rohdaten!H79)</f>
        <v>44</v>
      </c>
      <c r="N108" s="5">
        <f t="shared" si="7"/>
        <v>45.36082474226804</v>
      </c>
    </row>
    <row r="109" spans="1:14" ht="12.75">
      <c r="A109" s="15"/>
      <c r="B109" s="32" t="s">
        <v>107</v>
      </c>
      <c r="C109" s="76">
        <f>Rohdaten!A80</f>
        <v>253</v>
      </c>
      <c r="D109" s="33">
        <f>IF(ISNA(Rohdaten!B80),0,Rohdaten!B80)</f>
        <v>81</v>
      </c>
      <c r="E109" s="114">
        <f>IF(ISNA(Rohdaten!C80),0,Rohdaten!C80)</f>
        <v>68</v>
      </c>
      <c r="F109" s="115">
        <f>IF(ISNA(Rohdaten!D80),0,Rohdaten!D80)</f>
        <v>40</v>
      </c>
      <c r="G109" s="71">
        <f t="shared" si="4"/>
        <v>58.8235294117647</v>
      </c>
      <c r="H109" s="115">
        <f>IF(ISNA(Rohdaten!E80),0,Rohdaten!E80)</f>
        <v>28</v>
      </c>
      <c r="I109" s="5">
        <f t="shared" si="5"/>
        <v>41.1764705882353</v>
      </c>
      <c r="J109" s="114">
        <f>IF(ISNA(Rohdaten!F80),0,Rohdaten!F80)</f>
        <v>13</v>
      </c>
      <c r="K109" s="115">
        <f>IF(ISNA(Rohdaten!G80),0,Rohdaten!G80)</f>
        <v>10</v>
      </c>
      <c r="L109" s="71">
        <f t="shared" si="6"/>
        <v>76.92307692307692</v>
      </c>
      <c r="M109" s="115">
        <f>IF(ISNA(Rohdaten!H80),0,Rohdaten!H80)</f>
        <v>3</v>
      </c>
      <c r="N109" s="5">
        <f t="shared" si="7"/>
        <v>23.076923076923077</v>
      </c>
    </row>
    <row r="110" spans="1:14" ht="12.75">
      <c r="A110" s="15"/>
      <c r="B110" s="32" t="s">
        <v>108</v>
      </c>
      <c r="C110" s="76">
        <f>Rohdaten!A81</f>
        <v>254</v>
      </c>
      <c r="D110" s="33">
        <f>IF(ISNA(Rohdaten!B81),0,Rohdaten!B81)</f>
        <v>317</v>
      </c>
      <c r="E110" s="114">
        <f>IF(ISNA(Rohdaten!C81),0,Rohdaten!C81)</f>
        <v>297</v>
      </c>
      <c r="F110" s="115">
        <f>IF(ISNA(Rohdaten!D81),0,Rohdaten!D81)</f>
        <v>141</v>
      </c>
      <c r="G110" s="71">
        <f t="shared" si="4"/>
        <v>47.474747474747474</v>
      </c>
      <c r="H110" s="115">
        <f>IF(ISNA(Rohdaten!E81),0,Rohdaten!E81)</f>
        <v>156</v>
      </c>
      <c r="I110" s="5">
        <f t="shared" si="5"/>
        <v>52.525252525252526</v>
      </c>
      <c r="J110" s="114">
        <f>IF(ISNA(Rohdaten!F81),0,Rohdaten!F81)</f>
        <v>20</v>
      </c>
      <c r="K110" s="115">
        <f>IF(ISNA(Rohdaten!G81),0,Rohdaten!G81)</f>
        <v>15</v>
      </c>
      <c r="L110" s="71">
        <f t="shared" si="6"/>
        <v>75</v>
      </c>
      <c r="M110" s="115">
        <f>IF(ISNA(Rohdaten!H81),0,Rohdaten!H81)</f>
        <v>5</v>
      </c>
      <c r="N110" s="5">
        <f t="shared" si="7"/>
        <v>25</v>
      </c>
    </row>
    <row r="111" spans="1:14" ht="26.25">
      <c r="A111" s="15"/>
      <c r="B111" s="86" t="s">
        <v>109</v>
      </c>
      <c r="C111" s="76">
        <f>Rohdaten!A82</f>
        <v>255</v>
      </c>
      <c r="D111" s="33">
        <f>IF(ISNA(Rohdaten!B82),0,Rohdaten!B82)</f>
        <v>2312</v>
      </c>
      <c r="E111" s="114">
        <f>IF(ISNA(Rohdaten!C82),0,Rohdaten!C82)</f>
        <v>2081</v>
      </c>
      <c r="F111" s="115">
        <f>IF(ISNA(Rohdaten!D82),0,Rohdaten!D82)</f>
        <v>1138</v>
      </c>
      <c r="G111" s="71">
        <f t="shared" si="4"/>
        <v>54.685247477174435</v>
      </c>
      <c r="H111" s="115">
        <f>IF(ISNA(Rohdaten!E82),0,Rohdaten!E82)</f>
        <v>943</v>
      </c>
      <c r="I111" s="5">
        <f t="shared" si="5"/>
        <v>45.314752522825565</v>
      </c>
      <c r="J111" s="114">
        <f>IF(ISNA(Rohdaten!F82),0,Rohdaten!F82)</f>
        <v>231</v>
      </c>
      <c r="K111" s="115">
        <f>IF(ISNA(Rohdaten!G82),0,Rohdaten!G82)</f>
        <v>133</v>
      </c>
      <c r="L111" s="71">
        <f t="shared" si="6"/>
        <v>57.57575757575758</v>
      </c>
      <c r="M111" s="115">
        <f>IF(ISNA(Rohdaten!H82),0,Rohdaten!H82)</f>
        <v>98</v>
      </c>
      <c r="N111" s="5">
        <f t="shared" si="7"/>
        <v>42.42424242424242</v>
      </c>
    </row>
    <row r="112" spans="1:14" ht="12.75">
      <c r="A112" s="15"/>
      <c r="B112" s="32" t="s">
        <v>110</v>
      </c>
      <c r="C112" s="76">
        <f>Rohdaten!A83</f>
        <v>256</v>
      </c>
      <c r="D112" s="33">
        <f>IF(ISNA(Rohdaten!B83),0,Rohdaten!B83)</f>
        <v>45229</v>
      </c>
      <c r="E112" s="114">
        <f>IF(ISNA(Rohdaten!C83),0,Rohdaten!C83)</f>
        <v>41981</v>
      </c>
      <c r="F112" s="115">
        <f>IF(ISNA(Rohdaten!D83),0,Rohdaten!D83)</f>
        <v>24364</v>
      </c>
      <c r="G112" s="71">
        <f t="shared" si="4"/>
        <v>58.03577809008837</v>
      </c>
      <c r="H112" s="115">
        <f>IF(ISNA(Rohdaten!E83),0,Rohdaten!E83)</f>
        <v>17617</v>
      </c>
      <c r="I112" s="5">
        <f t="shared" si="5"/>
        <v>41.96422190991163</v>
      </c>
      <c r="J112" s="114">
        <f>IF(ISNA(Rohdaten!F83),0,Rohdaten!F83)</f>
        <v>3248</v>
      </c>
      <c r="K112" s="115">
        <f>IF(ISNA(Rohdaten!G83),0,Rohdaten!G83)</f>
        <v>1915</v>
      </c>
      <c r="L112" s="71">
        <f t="shared" si="6"/>
        <v>58.95935960591133</v>
      </c>
      <c r="M112" s="115">
        <f>IF(ISNA(Rohdaten!H83),0,Rohdaten!H83)</f>
        <v>1333</v>
      </c>
      <c r="N112" s="5">
        <f t="shared" si="7"/>
        <v>41.04064039408867</v>
      </c>
    </row>
    <row r="113" spans="1:14" ht="26.25">
      <c r="A113" s="15"/>
      <c r="B113" s="86" t="s">
        <v>111</v>
      </c>
      <c r="C113" s="76">
        <f>Rohdaten!A84</f>
        <v>257</v>
      </c>
      <c r="D113" s="33">
        <f>IF(ISNA(Rohdaten!B84),0,Rohdaten!B84)</f>
        <v>9269</v>
      </c>
      <c r="E113" s="114">
        <f>IF(ISNA(Rohdaten!C84),0,Rohdaten!C84)</f>
        <v>8553</v>
      </c>
      <c r="F113" s="115">
        <f>IF(ISNA(Rohdaten!D84),0,Rohdaten!D84)</f>
        <v>4615</v>
      </c>
      <c r="G113" s="71">
        <f t="shared" si="4"/>
        <v>53.95767566935578</v>
      </c>
      <c r="H113" s="115">
        <f>IF(ISNA(Rohdaten!E84),0,Rohdaten!E84)</f>
        <v>3938</v>
      </c>
      <c r="I113" s="5">
        <f t="shared" si="5"/>
        <v>46.04232433064422</v>
      </c>
      <c r="J113" s="114">
        <f>IF(ISNA(Rohdaten!F84),0,Rohdaten!F84)</f>
        <v>716</v>
      </c>
      <c r="K113" s="115">
        <f>IF(ISNA(Rohdaten!G84),0,Rohdaten!G84)</f>
        <v>440</v>
      </c>
      <c r="L113" s="71">
        <f t="shared" si="6"/>
        <v>61.452513966480446</v>
      </c>
      <c r="M113" s="115">
        <f>IF(ISNA(Rohdaten!H84),0,Rohdaten!H84)</f>
        <v>276</v>
      </c>
      <c r="N113" s="5">
        <f t="shared" si="7"/>
        <v>38.547486033519554</v>
      </c>
    </row>
    <row r="114" spans="1:14" ht="12.75">
      <c r="A114" s="15"/>
      <c r="B114" s="32" t="s">
        <v>112</v>
      </c>
      <c r="C114" s="76">
        <f>Rohdaten!A85</f>
        <v>259</v>
      </c>
      <c r="D114" s="33">
        <f>IF(ISNA(Rohdaten!B85),0,Rohdaten!B85)</f>
        <v>12181</v>
      </c>
      <c r="E114" s="114">
        <f>IF(ISNA(Rohdaten!C85),0,Rohdaten!C85)</f>
        <v>11225</v>
      </c>
      <c r="F114" s="115">
        <f>IF(ISNA(Rohdaten!D85),0,Rohdaten!D85)</f>
        <v>5446</v>
      </c>
      <c r="G114" s="71">
        <f t="shared" si="4"/>
        <v>48.516703786191535</v>
      </c>
      <c r="H114" s="115">
        <f>IF(ISNA(Rohdaten!E85),0,Rohdaten!E85)</f>
        <v>5779</v>
      </c>
      <c r="I114" s="5">
        <f t="shared" si="5"/>
        <v>51.483296213808465</v>
      </c>
      <c r="J114" s="114">
        <f>IF(ISNA(Rohdaten!F85),0,Rohdaten!F85)</f>
        <v>956</v>
      </c>
      <c r="K114" s="115">
        <f>IF(ISNA(Rohdaten!G85),0,Rohdaten!G85)</f>
        <v>537</v>
      </c>
      <c r="L114" s="71">
        <f t="shared" si="6"/>
        <v>56.17154811715481</v>
      </c>
      <c r="M114" s="115">
        <f>IF(ISNA(Rohdaten!H85),0,Rohdaten!H85)</f>
        <v>419</v>
      </c>
      <c r="N114" s="5">
        <f t="shared" si="7"/>
        <v>43.82845188284519</v>
      </c>
    </row>
    <row r="115" spans="1:14" ht="12.75">
      <c r="A115" s="15"/>
      <c r="B115" s="32" t="s">
        <v>113</v>
      </c>
      <c r="C115" s="76">
        <f>Rohdaten!A86</f>
        <v>261</v>
      </c>
      <c r="D115" s="33">
        <f>IF(ISNA(Rohdaten!B86),0,Rohdaten!B86)</f>
        <v>5046</v>
      </c>
      <c r="E115" s="114">
        <f>IF(ISNA(Rohdaten!C86),0,Rohdaten!C86)</f>
        <v>4471</v>
      </c>
      <c r="F115" s="115">
        <f>IF(ISNA(Rohdaten!D86),0,Rohdaten!D86)</f>
        <v>2087</v>
      </c>
      <c r="G115" s="71">
        <f t="shared" si="4"/>
        <v>46.67859539252964</v>
      </c>
      <c r="H115" s="115">
        <f>IF(ISNA(Rohdaten!E86),0,Rohdaten!E86)</f>
        <v>2384</v>
      </c>
      <c r="I115" s="5">
        <f t="shared" si="5"/>
        <v>53.32140460747036</v>
      </c>
      <c r="J115" s="114">
        <f>IF(ISNA(Rohdaten!F86),0,Rohdaten!F86)</f>
        <v>575</v>
      </c>
      <c r="K115" s="115">
        <f>IF(ISNA(Rohdaten!G86),0,Rohdaten!G86)</f>
        <v>318</v>
      </c>
      <c r="L115" s="71">
        <f t="shared" si="6"/>
        <v>55.30434782608695</v>
      </c>
      <c r="M115" s="115">
        <f>IF(ISNA(Rohdaten!H86),0,Rohdaten!H86)</f>
        <v>257</v>
      </c>
      <c r="N115" s="5">
        <f t="shared" si="7"/>
        <v>44.69565217391305</v>
      </c>
    </row>
    <row r="116" spans="1:14" ht="12.75">
      <c r="A116" s="15"/>
      <c r="B116" s="32" t="s">
        <v>283</v>
      </c>
      <c r="C116" s="76">
        <f>Rohdaten!A87</f>
        <v>262</v>
      </c>
      <c r="D116" s="33">
        <f>IF(ISNA(Rohdaten!B87),0,Rohdaten!B87)</f>
        <v>904</v>
      </c>
      <c r="E116" s="114">
        <f>IF(ISNA(Rohdaten!C87),0,Rohdaten!C87)</f>
        <v>799</v>
      </c>
      <c r="F116" s="115">
        <f>IF(ISNA(Rohdaten!D87),0,Rohdaten!D87)</f>
        <v>380</v>
      </c>
      <c r="G116" s="71">
        <f t="shared" si="4"/>
        <v>47.55944931163955</v>
      </c>
      <c r="H116" s="115">
        <f>IF(ISNA(Rohdaten!E87),0,Rohdaten!E87)</f>
        <v>419</v>
      </c>
      <c r="I116" s="5">
        <f t="shared" si="5"/>
        <v>52.44055068836045</v>
      </c>
      <c r="J116" s="114">
        <f>IF(ISNA(Rohdaten!F87),0,Rohdaten!F87)</f>
        <v>105</v>
      </c>
      <c r="K116" s="115">
        <f>IF(ISNA(Rohdaten!G87),0,Rohdaten!G87)</f>
        <v>58</v>
      </c>
      <c r="L116" s="71">
        <f t="shared" si="6"/>
        <v>55.23809523809524</v>
      </c>
      <c r="M116" s="115">
        <f>IF(ISNA(Rohdaten!H87),0,Rohdaten!H87)</f>
        <v>47</v>
      </c>
      <c r="N116" s="5">
        <f t="shared" si="7"/>
        <v>44.76190476190476</v>
      </c>
    </row>
    <row r="117" spans="1:14" ht="12.75">
      <c r="A117" s="15"/>
      <c r="B117" s="32" t="s">
        <v>114</v>
      </c>
      <c r="C117" s="76">
        <f>Rohdaten!A88</f>
        <v>263</v>
      </c>
      <c r="D117" s="33">
        <f>IF(ISNA(Rohdaten!B88),0,Rohdaten!B88)</f>
        <v>1104</v>
      </c>
      <c r="E117" s="114">
        <f>IF(ISNA(Rohdaten!C88),0,Rohdaten!C88)</f>
        <v>909</v>
      </c>
      <c r="F117" s="115">
        <f>IF(ISNA(Rohdaten!D88),0,Rohdaten!D88)</f>
        <v>407</v>
      </c>
      <c r="G117" s="71">
        <f t="shared" si="4"/>
        <v>44.77447744774477</v>
      </c>
      <c r="H117" s="115">
        <f>IF(ISNA(Rohdaten!E88),0,Rohdaten!E88)</f>
        <v>502</v>
      </c>
      <c r="I117" s="5">
        <f t="shared" si="5"/>
        <v>55.22552255225523</v>
      </c>
      <c r="J117" s="114">
        <f>IF(ISNA(Rohdaten!F88),0,Rohdaten!F88)</f>
        <v>195</v>
      </c>
      <c r="K117" s="115">
        <f>IF(ISNA(Rohdaten!G88),0,Rohdaten!G88)</f>
        <v>115</v>
      </c>
      <c r="L117" s="71">
        <f t="shared" si="6"/>
        <v>58.97435897435897</v>
      </c>
      <c r="M117" s="115">
        <f>IF(ISNA(Rohdaten!H88),0,Rohdaten!H88)</f>
        <v>80</v>
      </c>
      <c r="N117" s="5">
        <f t="shared" si="7"/>
        <v>41.02564102564103</v>
      </c>
    </row>
    <row r="118" spans="1:14" ht="12.75">
      <c r="A118" s="15"/>
      <c r="B118" s="32" t="s">
        <v>115</v>
      </c>
      <c r="C118" s="76">
        <f>Rohdaten!A89</f>
        <v>264</v>
      </c>
      <c r="D118" s="33">
        <f>IF(ISNA(Rohdaten!B89),0,Rohdaten!B89)</f>
        <v>342</v>
      </c>
      <c r="E118" s="114">
        <f>IF(ISNA(Rohdaten!C89),0,Rohdaten!C89)</f>
        <v>315</v>
      </c>
      <c r="F118" s="115">
        <f>IF(ISNA(Rohdaten!D89),0,Rohdaten!D89)</f>
        <v>148</v>
      </c>
      <c r="G118" s="71">
        <f t="shared" si="4"/>
        <v>46.98412698412698</v>
      </c>
      <c r="H118" s="115">
        <f>IF(ISNA(Rohdaten!E89),0,Rohdaten!E89)</f>
        <v>167</v>
      </c>
      <c r="I118" s="5">
        <f t="shared" si="5"/>
        <v>53.01587301587302</v>
      </c>
      <c r="J118" s="114">
        <f>IF(ISNA(Rohdaten!F89),0,Rohdaten!F89)</f>
        <v>27</v>
      </c>
      <c r="K118" s="115">
        <f>IF(ISNA(Rohdaten!G89),0,Rohdaten!G89)</f>
        <v>11</v>
      </c>
      <c r="L118" s="71">
        <f t="shared" si="6"/>
        <v>40.74074074074074</v>
      </c>
      <c r="M118" s="115">
        <f>IF(ISNA(Rohdaten!H89),0,Rohdaten!H89)</f>
        <v>16</v>
      </c>
      <c r="N118" s="5">
        <f t="shared" si="7"/>
        <v>59.25925925925926</v>
      </c>
    </row>
    <row r="119" spans="1:14" ht="26.25">
      <c r="A119" s="15"/>
      <c r="B119" s="86" t="s">
        <v>116</v>
      </c>
      <c r="C119" s="76">
        <f>Rohdaten!A90</f>
        <v>265</v>
      </c>
      <c r="D119" s="33">
        <f>IF(ISNA(Rohdaten!B90),0,Rohdaten!B90)</f>
        <v>6032</v>
      </c>
      <c r="E119" s="114">
        <f>IF(ISNA(Rohdaten!C90),0,Rohdaten!C90)</f>
        <v>5426</v>
      </c>
      <c r="F119" s="115">
        <f>IF(ISNA(Rohdaten!D90),0,Rohdaten!D90)</f>
        <v>2645</v>
      </c>
      <c r="G119" s="71">
        <f t="shared" si="4"/>
        <v>48.7467747880575</v>
      </c>
      <c r="H119" s="115">
        <f>IF(ISNA(Rohdaten!E90),0,Rohdaten!E90)</f>
        <v>2781</v>
      </c>
      <c r="I119" s="5">
        <f t="shared" si="5"/>
        <v>51.2532252119425</v>
      </c>
      <c r="J119" s="114">
        <f>IF(ISNA(Rohdaten!F90),0,Rohdaten!F90)</f>
        <v>606</v>
      </c>
      <c r="K119" s="115">
        <f>IF(ISNA(Rohdaten!G90),0,Rohdaten!G90)</f>
        <v>370</v>
      </c>
      <c r="L119" s="71">
        <f t="shared" si="6"/>
        <v>61.056105610561055</v>
      </c>
      <c r="M119" s="115">
        <f>IF(ISNA(Rohdaten!H90),0,Rohdaten!H90)</f>
        <v>236</v>
      </c>
      <c r="N119" s="5">
        <f t="shared" si="7"/>
        <v>38.943894389438945</v>
      </c>
    </row>
    <row r="120" spans="1:14" ht="26.25">
      <c r="A120" s="15"/>
      <c r="B120" s="86" t="s">
        <v>117</v>
      </c>
      <c r="C120" s="76">
        <f>Rohdaten!A91</f>
        <v>266</v>
      </c>
      <c r="D120" s="33">
        <f>IF(ISNA(Rohdaten!B91),0,Rohdaten!B91)</f>
        <v>561</v>
      </c>
      <c r="E120" s="114">
        <f>IF(ISNA(Rohdaten!C91),0,Rohdaten!C91)</f>
        <v>475</v>
      </c>
      <c r="F120" s="115">
        <f>IF(ISNA(Rohdaten!D91),0,Rohdaten!D91)</f>
        <v>204</v>
      </c>
      <c r="G120" s="71">
        <f t="shared" si="4"/>
        <v>42.94736842105263</v>
      </c>
      <c r="H120" s="115">
        <f>IF(ISNA(Rohdaten!E91),0,Rohdaten!E91)</f>
        <v>271</v>
      </c>
      <c r="I120" s="5">
        <f t="shared" si="5"/>
        <v>57.05263157894737</v>
      </c>
      <c r="J120" s="114">
        <f>IF(ISNA(Rohdaten!F91),0,Rohdaten!F91)</f>
        <v>86</v>
      </c>
      <c r="K120" s="115">
        <f>IF(ISNA(Rohdaten!G91),0,Rohdaten!G91)</f>
        <v>39</v>
      </c>
      <c r="L120" s="71">
        <f t="shared" si="6"/>
        <v>45.348837209302324</v>
      </c>
      <c r="M120" s="115">
        <f>IF(ISNA(Rohdaten!H91),0,Rohdaten!H91)</f>
        <v>47</v>
      </c>
      <c r="N120" s="5">
        <f t="shared" si="7"/>
        <v>54.651162790697676</v>
      </c>
    </row>
    <row r="121" spans="1:14" ht="12.75">
      <c r="A121" s="15"/>
      <c r="B121" s="32" t="s">
        <v>118</v>
      </c>
      <c r="C121" s="76">
        <f>Rohdaten!A92</f>
        <v>267</v>
      </c>
      <c r="D121" s="33">
        <f>IF(ISNA(Rohdaten!B92),0,Rohdaten!B92)</f>
        <v>1597</v>
      </c>
      <c r="E121" s="114">
        <f>IF(ISNA(Rohdaten!C92),0,Rohdaten!C92)</f>
        <v>1352</v>
      </c>
      <c r="F121" s="115">
        <f>IF(ISNA(Rohdaten!D92),0,Rohdaten!D92)</f>
        <v>669</v>
      </c>
      <c r="G121" s="71">
        <f t="shared" si="4"/>
        <v>49.48224852071006</v>
      </c>
      <c r="H121" s="115">
        <f>IF(ISNA(Rohdaten!E92),0,Rohdaten!E92)</f>
        <v>683</v>
      </c>
      <c r="I121" s="5">
        <f t="shared" si="5"/>
        <v>50.51775147928994</v>
      </c>
      <c r="J121" s="114">
        <f>IF(ISNA(Rohdaten!F92),0,Rohdaten!F92)</f>
        <v>245</v>
      </c>
      <c r="K121" s="115">
        <f>IF(ISNA(Rohdaten!G92),0,Rohdaten!G92)</f>
        <v>135</v>
      </c>
      <c r="L121" s="71">
        <f t="shared" si="6"/>
        <v>55.10204081632653</v>
      </c>
      <c r="M121" s="115">
        <f>IF(ISNA(Rohdaten!H92),0,Rohdaten!H92)</f>
        <v>110</v>
      </c>
      <c r="N121" s="5">
        <f t="shared" si="7"/>
        <v>44.89795918367347</v>
      </c>
    </row>
    <row r="122" spans="1:14" ht="12.75">
      <c r="A122" s="15"/>
      <c r="B122" s="32" t="s">
        <v>119</v>
      </c>
      <c r="C122" s="76">
        <f>Rohdaten!A93</f>
        <v>268</v>
      </c>
      <c r="D122" s="33">
        <f>IF(ISNA(Rohdaten!B93),0,Rohdaten!B93)</f>
        <v>150</v>
      </c>
      <c r="E122" s="114">
        <f>IF(ISNA(Rohdaten!C93),0,Rohdaten!C93)</f>
        <v>106</v>
      </c>
      <c r="F122" s="115">
        <f>IF(ISNA(Rohdaten!D93),0,Rohdaten!D93)</f>
        <v>58</v>
      </c>
      <c r="G122" s="71">
        <f t="shared" si="4"/>
        <v>54.716981132075475</v>
      </c>
      <c r="H122" s="115">
        <f>IF(ISNA(Rohdaten!E93),0,Rohdaten!E93)</f>
        <v>48</v>
      </c>
      <c r="I122" s="5">
        <f t="shared" si="5"/>
        <v>45.283018867924525</v>
      </c>
      <c r="J122" s="114">
        <f>IF(ISNA(Rohdaten!F93),0,Rohdaten!F93)</f>
        <v>44</v>
      </c>
      <c r="K122" s="115">
        <f>IF(ISNA(Rohdaten!G93),0,Rohdaten!G93)</f>
        <v>8</v>
      </c>
      <c r="L122" s="71">
        <f t="shared" si="6"/>
        <v>18.181818181818183</v>
      </c>
      <c r="M122" s="115">
        <f>IF(ISNA(Rohdaten!H93),0,Rohdaten!H93)</f>
        <v>36</v>
      </c>
      <c r="N122" s="5">
        <f t="shared" si="7"/>
        <v>81.81818181818181</v>
      </c>
    </row>
    <row r="123" spans="1:14" ht="26.25">
      <c r="A123" s="15"/>
      <c r="B123" s="86" t="s">
        <v>284</v>
      </c>
      <c r="C123" s="76">
        <f>Rohdaten!A94</f>
        <v>271</v>
      </c>
      <c r="D123" s="33">
        <f>IF(ISNA(Rohdaten!B94),0,Rohdaten!B94)</f>
        <v>5780</v>
      </c>
      <c r="E123" s="114">
        <f>IF(ISNA(Rohdaten!C94),0,Rohdaten!C94)</f>
        <v>5325</v>
      </c>
      <c r="F123" s="115">
        <f>IF(ISNA(Rohdaten!D94),0,Rohdaten!D94)</f>
        <v>2707</v>
      </c>
      <c r="G123" s="71">
        <f t="shared" si="4"/>
        <v>50.83568075117371</v>
      </c>
      <c r="H123" s="115">
        <f>IF(ISNA(Rohdaten!E94),0,Rohdaten!E94)</f>
        <v>2618</v>
      </c>
      <c r="I123" s="5">
        <f t="shared" si="5"/>
        <v>49.16431924882629</v>
      </c>
      <c r="J123" s="114">
        <f>IF(ISNA(Rohdaten!F94),0,Rohdaten!F94)</f>
        <v>455</v>
      </c>
      <c r="K123" s="115">
        <f>IF(ISNA(Rohdaten!G94),0,Rohdaten!G94)</f>
        <v>290</v>
      </c>
      <c r="L123" s="71">
        <f t="shared" si="6"/>
        <v>63.73626373626374</v>
      </c>
      <c r="M123" s="115">
        <f>IF(ISNA(Rohdaten!H94),0,Rohdaten!H94)</f>
        <v>165</v>
      </c>
      <c r="N123" s="5">
        <f t="shared" si="7"/>
        <v>36.26373626373626</v>
      </c>
    </row>
    <row r="124" spans="1:14" ht="12.75">
      <c r="A124" s="15"/>
      <c r="B124" s="32" t="s">
        <v>120</v>
      </c>
      <c r="C124" s="76">
        <f>Rohdaten!A95</f>
        <v>272</v>
      </c>
      <c r="D124" s="33">
        <f>IF(ISNA(Rohdaten!B95),0,Rohdaten!B95)</f>
        <v>211</v>
      </c>
      <c r="E124" s="114">
        <f>IF(ISNA(Rohdaten!C95),0,Rohdaten!C95)</f>
        <v>166</v>
      </c>
      <c r="F124" s="115">
        <f>IF(ISNA(Rohdaten!D95),0,Rohdaten!D95)</f>
        <v>88</v>
      </c>
      <c r="G124" s="71">
        <f t="shared" si="4"/>
        <v>53.01204819277108</v>
      </c>
      <c r="H124" s="115">
        <f>IF(ISNA(Rohdaten!E95),0,Rohdaten!E95)</f>
        <v>78</v>
      </c>
      <c r="I124" s="5">
        <f t="shared" si="5"/>
        <v>46.98795180722892</v>
      </c>
      <c r="J124" s="114">
        <f>IF(ISNA(Rohdaten!F95),0,Rohdaten!F95)</f>
        <v>45</v>
      </c>
      <c r="K124" s="115">
        <f>IF(ISNA(Rohdaten!G95),0,Rohdaten!G95)</f>
        <v>34</v>
      </c>
      <c r="L124" s="71">
        <f t="shared" si="6"/>
        <v>75.55555555555556</v>
      </c>
      <c r="M124" s="115">
        <f>IF(ISNA(Rohdaten!H95),0,Rohdaten!H95)</f>
        <v>11</v>
      </c>
      <c r="N124" s="5">
        <f t="shared" si="7"/>
        <v>24.444444444444443</v>
      </c>
    </row>
    <row r="125" spans="1:14" ht="12.75">
      <c r="A125" s="15"/>
      <c r="B125" s="32" t="s">
        <v>121</v>
      </c>
      <c r="C125" s="76">
        <f>Rohdaten!A96</f>
        <v>273</v>
      </c>
      <c r="D125" s="33">
        <f>IF(ISNA(Rohdaten!B96),0,Rohdaten!B96)</f>
        <v>1732</v>
      </c>
      <c r="E125" s="114">
        <f>IF(ISNA(Rohdaten!C96),0,Rohdaten!C96)</f>
        <v>1519</v>
      </c>
      <c r="F125" s="115">
        <f>IF(ISNA(Rohdaten!D96),0,Rohdaten!D96)</f>
        <v>701</v>
      </c>
      <c r="G125" s="71">
        <f t="shared" si="4"/>
        <v>46.14878209348255</v>
      </c>
      <c r="H125" s="115">
        <f>IF(ISNA(Rohdaten!E96),0,Rohdaten!E96)</f>
        <v>818</v>
      </c>
      <c r="I125" s="5">
        <f t="shared" si="5"/>
        <v>53.85121790651745</v>
      </c>
      <c r="J125" s="114">
        <f>IF(ISNA(Rohdaten!F96),0,Rohdaten!F96)</f>
        <v>213</v>
      </c>
      <c r="K125" s="115">
        <f>IF(ISNA(Rohdaten!G96),0,Rohdaten!G96)</f>
        <v>103</v>
      </c>
      <c r="L125" s="71">
        <f t="shared" si="6"/>
        <v>48.35680751173709</v>
      </c>
      <c r="M125" s="115">
        <f>IF(ISNA(Rohdaten!H96),0,Rohdaten!H96)</f>
        <v>110</v>
      </c>
      <c r="N125" s="5">
        <f t="shared" si="7"/>
        <v>51.64319248826291</v>
      </c>
    </row>
    <row r="126" spans="1:14" ht="12.75">
      <c r="A126" s="15"/>
      <c r="B126" s="32" t="s">
        <v>122</v>
      </c>
      <c r="C126" s="76">
        <f>Rohdaten!A97</f>
        <v>274</v>
      </c>
      <c r="D126" s="33">
        <f>IF(ISNA(Rohdaten!B97),0,Rohdaten!B97)</f>
        <v>1405</v>
      </c>
      <c r="E126" s="114">
        <f>IF(ISNA(Rohdaten!C97),0,Rohdaten!C97)</f>
        <v>1251</v>
      </c>
      <c r="F126" s="115">
        <f>IF(ISNA(Rohdaten!D97),0,Rohdaten!D97)</f>
        <v>597</v>
      </c>
      <c r="G126" s="71">
        <f t="shared" si="4"/>
        <v>47.721822541966425</v>
      </c>
      <c r="H126" s="115">
        <f>IF(ISNA(Rohdaten!E97),0,Rohdaten!E97)</f>
        <v>654</v>
      </c>
      <c r="I126" s="5">
        <f t="shared" si="5"/>
        <v>52.278177458033575</v>
      </c>
      <c r="J126" s="114">
        <f>IF(ISNA(Rohdaten!F97),0,Rohdaten!F97)</f>
        <v>154</v>
      </c>
      <c r="K126" s="115">
        <f>IF(ISNA(Rohdaten!G97),0,Rohdaten!G97)</f>
        <v>77</v>
      </c>
      <c r="L126" s="71">
        <f t="shared" si="6"/>
        <v>50</v>
      </c>
      <c r="M126" s="115">
        <f>IF(ISNA(Rohdaten!H97),0,Rohdaten!H97)</f>
        <v>77</v>
      </c>
      <c r="N126" s="5">
        <f t="shared" si="7"/>
        <v>50</v>
      </c>
    </row>
    <row r="127" spans="1:14" ht="12.75">
      <c r="A127" s="15"/>
      <c r="B127" s="32" t="s">
        <v>123</v>
      </c>
      <c r="C127" s="76">
        <f>Rohdaten!A98</f>
        <v>275</v>
      </c>
      <c r="D127" s="33">
        <f>IF(ISNA(Rohdaten!B98),0,Rohdaten!B98)</f>
        <v>427</v>
      </c>
      <c r="E127" s="114">
        <f>IF(ISNA(Rohdaten!C98),0,Rohdaten!C98)</f>
        <v>401</v>
      </c>
      <c r="F127" s="115">
        <f>IF(ISNA(Rohdaten!D98),0,Rohdaten!D98)</f>
        <v>172</v>
      </c>
      <c r="G127" s="71">
        <f t="shared" si="4"/>
        <v>42.8927680798005</v>
      </c>
      <c r="H127" s="115">
        <f>IF(ISNA(Rohdaten!E98),0,Rohdaten!E98)</f>
        <v>229</v>
      </c>
      <c r="I127" s="5">
        <f t="shared" si="5"/>
        <v>57.1072319201995</v>
      </c>
      <c r="J127" s="114">
        <f>IF(ISNA(Rohdaten!F98),0,Rohdaten!F98)</f>
        <v>26</v>
      </c>
      <c r="K127" s="115">
        <f>IF(ISNA(Rohdaten!G98),0,Rohdaten!G98)</f>
        <v>14</v>
      </c>
      <c r="L127" s="71">
        <f t="shared" si="6"/>
        <v>53.84615384615385</v>
      </c>
      <c r="M127" s="115">
        <f>IF(ISNA(Rohdaten!H98),0,Rohdaten!H98)</f>
        <v>12</v>
      </c>
      <c r="N127" s="5">
        <f t="shared" si="7"/>
        <v>46.15384615384615</v>
      </c>
    </row>
    <row r="128" spans="1:14" ht="12.75">
      <c r="A128" s="15"/>
      <c r="B128" s="32" t="s">
        <v>124</v>
      </c>
      <c r="C128" s="76">
        <f>Rohdaten!A99</f>
        <v>279</v>
      </c>
      <c r="D128" s="33">
        <f>IF(ISNA(Rohdaten!B99),0,Rohdaten!B99)</f>
        <v>3352</v>
      </c>
      <c r="E128" s="114">
        <f>IF(ISNA(Rohdaten!C99),0,Rohdaten!C99)</f>
        <v>3072</v>
      </c>
      <c r="F128" s="115">
        <f>IF(ISNA(Rohdaten!D99),0,Rohdaten!D99)</f>
        <v>1485</v>
      </c>
      <c r="G128" s="71">
        <f t="shared" si="4"/>
        <v>48.33984375</v>
      </c>
      <c r="H128" s="115">
        <f>IF(ISNA(Rohdaten!E99),0,Rohdaten!E99)</f>
        <v>1587</v>
      </c>
      <c r="I128" s="5">
        <f t="shared" si="5"/>
        <v>51.66015625</v>
      </c>
      <c r="J128" s="114">
        <f>IF(ISNA(Rohdaten!F99),0,Rohdaten!F99)</f>
        <v>280</v>
      </c>
      <c r="K128" s="115">
        <f>IF(ISNA(Rohdaten!G99),0,Rohdaten!G99)</f>
        <v>169</v>
      </c>
      <c r="L128" s="71">
        <f t="shared" si="6"/>
        <v>60.357142857142854</v>
      </c>
      <c r="M128" s="115">
        <f>IF(ISNA(Rohdaten!H99),0,Rohdaten!H99)</f>
        <v>111</v>
      </c>
      <c r="N128" s="5">
        <f t="shared" si="7"/>
        <v>39.642857142857146</v>
      </c>
    </row>
    <row r="129" spans="1:14" ht="12.75">
      <c r="A129" s="15"/>
      <c r="B129" s="32" t="s">
        <v>125</v>
      </c>
      <c r="C129" s="76">
        <f>Rohdaten!A100</f>
        <v>281</v>
      </c>
      <c r="D129" s="33">
        <f>IF(ISNA(Rohdaten!B100),0,Rohdaten!B100)</f>
        <v>5827</v>
      </c>
      <c r="E129" s="114">
        <f>IF(ISNA(Rohdaten!C100),0,Rohdaten!C100)</f>
        <v>5332</v>
      </c>
      <c r="F129" s="115">
        <f>IF(ISNA(Rohdaten!D100),0,Rohdaten!D100)</f>
        <v>2977</v>
      </c>
      <c r="G129" s="71">
        <f t="shared" si="4"/>
        <v>55.83270817704426</v>
      </c>
      <c r="H129" s="115">
        <f>IF(ISNA(Rohdaten!E100),0,Rohdaten!E100)</f>
        <v>2355</v>
      </c>
      <c r="I129" s="5">
        <f t="shared" si="5"/>
        <v>44.16729182295574</v>
      </c>
      <c r="J129" s="114">
        <f>IF(ISNA(Rohdaten!F100),0,Rohdaten!F100)</f>
        <v>495</v>
      </c>
      <c r="K129" s="115">
        <f>IF(ISNA(Rohdaten!G100),0,Rohdaten!G100)</f>
        <v>343</v>
      </c>
      <c r="L129" s="71">
        <f t="shared" si="6"/>
        <v>69.29292929292929</v>
      </c>
      <c r="M129" s="115">
        <f>IF(ISNA(Rohdaten!H100),0,Rohdaten!H100)</f>
        <v>152</v>
      </c>
      <c r="N129" s="5">
        <f t="shared" si="7"/>
        <v>30.707070707070706</v>
      </c>
    </row>
    <row r="130" spans="1:14" ht="12.75">
      <c r="A130" s="15"/>
      <c r="B130" s="32" t="s">
        <v>126</v>
      </c>
      <c r="C130" s="76">
        <f>Rohdaten!A101</f>
        <v>282</v>
      </c>
      <c r="D130" s="33">
        <f>IF(ISNA(Rohdaten!B101),0,Rohdaten!B101)</f>
        <v>12201</v>
      </c>
      <c r="E130" s="114">
        <f>IF(ISNA(Rohdaten!C101),0,Rohdaten!C101)</f>
        <v>11125</v>
      </c>
      <c r="F130" s="115">
        <f>IF(ISNA(Rohdaten!D101),0,Rohdaten!D101)</f>
        <v>6267</v>
      </c>
      <c r="G130" s="71">
        <f t="shared" si="4"/>
        <v>56.332584269662924</v>
      </c>
      <c r="H130" s="115">
        <f>IF(ISNA(Rohdaten!E101),0,Rohdaten!E101)</f>
        <v>4858</v>
      </c>
      <c r="I130" s="5">
        <f t="shared" si="5"/>
        <v>43.667415730337076</v>
      </c>
      <c r="J130" s="114">
        <f>IF(ISNA(Rohdaten!F101),0,Rohdaten!F101)</f>
        <v>1076</v>
      </c>
      <c r="K130" s="115">
        <f>IF(ISNA(Rohdaten!G101),0,Rohdaten!G101)</f>
        <v>706</v>
      </c>
      <c r="L130" s="71">
        <f t="shared" si="6"/>
        <v>65.61338289962825</v>
      </c>
      <c r="M130" s="115">
        <f>IF(ISNA(Rohdaten!H101),0,Rohdaten!H101)</f>
        <v>370</v>
      </c>
      <c r="N130" s="5">
        <f t="shared" si="7"/>
        <v>34.386617100371744</v>
      </c>
    </row>
    <row r="131" spans="1:14" ht="12.75">
      <c r="A131" s="15"/>
      <c r="B131" s="32" t="s">
        <v>127</v>
      </c>
      <c r="C131" s="76">
        <f>Rohdaten!A102</f>
        <v>283</v>
      </c>
      <c r="D131" s="33">
        <f>IF(ISNA(Rohdaten!B102),0,Rohdaten!B102)</f>
        <v>1198</v>
      </c>
      <c r="E131" s="114">
        <f>IF(ISNA(Rohdaten!C102),0,Rohdaten!C102)</f>
        <v>1128</v>
      </c>
      <c r="F131" s="115">
        <f>IF(ISNA(Rohdaten!D102),0,Rohdaten!D102)</f>
        <v>649</v>
      </c>
      <c r="G131" s="71">
        <f t="shared" si="4"/>
        <v>57.5354609929078</v>
      </c>
      <c r="H131" s="115">
        <f>IF(ISNA(Rohdaten!E102),0,Rohdaten!E102)</f>
        <v>479</v>
      </c>
      <c r="I131" s="5">
        <f t="shared" si="5"/>
        <v>42.4645390070922</v>
      </c>
      <c r="J131" s="114">
        <f>IF(ISNA(Rohdaten!F102),0,Rohdaten!F102)</f>
        <v>70</v>
      </c>
      <c r="K131" s="115">
        <f>IF(ISNA(Rohdaten!G102),0,Rohdaten!G102)</f>
        <v>47</v>
      </c>
      <c r="L131" s="71">
        <f t="shared" si="6"/>
        <v>67.14285714285714</v>
      </c>
      <c r="M131" s="115">
        <f>IF(ISNA(Rohdaten!H102),0,Rohdaten!H102)</f>
        <v>23</v>
      </c>
      <c r="N131" s="5">
        <f t="shared" si="7"/>
        <v>32.857142857142854</v>
      </c>
    </row>
    <row r="132" spans="1:14" ht="12.75">
      <c r="A132" s="15"/>
      <c r="B132" s="32" t="s">
        <v>128</v>
      </c>
      <c r="C132" s="76">
        <f>Rohdaten!A103</f>
        <v>284</v>
      </c>
      <c r="D132" s="33">
        <f>IF(ISNA(Rohdaten!B103),0,Rohdaten!B103)</f>
        <v>7545</v>
      </c>
      <c r="E132" s="114">
        <f>IF(ISNA(Rohdaten!C103),0,Rohdaten!C103)</f>
        <v>7081</v>
      </c>
      <c r="F132" s="115">
        <f>IF(ISNA(Rohdaten!D103),0,Rohdaten!D103)</f>
        <v>4198</v>
      </c>
      <c r="G132" s="71">
        <f t="shared" si="4"/>
        <v>59.28541166501906</v>
      </c>
      <c r="H132" s="115">
        <f>IF(ISNA(Rohdaten!E103),0,Rohdaten!E103)</f>
        <v>2883</v>
      </c>
      <c r="I132" s="5">
        <f t="shared" si="5"/>
        <v>40.71458833498094</v>
      </c>
      <c r="J132" s="114">
        <f>IF(ISNA(Rohdaten!F103),0,Rohdaten!F103)</f>
        <v>464</v>
      </c>
      <c r="K132" s="115">
        <f>IF(ISNA(Rohdaten!G103),0,Rohdaten!G103)</f>
        <v>297</v>
      </c>
      <c r="L132" s="71">
        <f t="shared" si="6"/>
        <v>64.00862068965517</v>
      </c>
      <c r="M132" s="115">
        <f>IF(ISNA(Rohdaten!H103),0,Rohdaten!H103)</f>
        <v>167</v>
      </c>
      <c r="N132" s="5">
        <f t="shared" si="7"/>
        <v>35.991379310344826</v>
      </c>
    </row>
    <row r="133" spans="1:14" ht="12.75">
      <c r="A133" s="15"/>
      <c r="B133" s="32" t="s">
        <v>129</v>
      </c>
      <c r="C133" s="76">
        <f>Rohdaten!A104</f>
        <v>289</v>
      </c>
      <c r="D133" s="33">
        <f>IF(ISNA(Rohdaten!B104),0,Rohdaten!B104)</f>
        <v>12250</v>
      </c>
      <c r="E133" s="114">
        <f>IF(ISNA(Rohdaten!C104),0,Rohdaten!C104)</f>
        <v>11482</v>
      </c>
      <c r="F133" s="115">
        <f>IF(ISNA(Rohdaten!D104),0,Rohdaten!D104)</f>
        <v>6780</v>
      </c>
      <c r="G133" s="71">
        <f t="shared" si="4"/>
        <v>59.048946176624284</v>
      </c>
      <c r="H133" s="115">
        <f>IF(ISNA(Rohdaten!E104),0,Rohdaten!E104)</f>
        <v>4702</v>
      </c>
      <c r="I133" s="5">
        <f t="shared" si="5"/>
        <v>40.951053823375716</v>
      </c>
      <c r="J133" s="114">
        <f>IF(ISNA(Rohdaten!F104),0,Rohdaten!F104)</f>
        <v>768</v>
      </c>
      <c r="K133" s="115">
        <f>IF(ISNA(Rohdaten!G104),0,Rohdaten!G104)</f>
        <v>527</v>
      </c>
      <c r="L133" s="71">
        <f t="shared" si="6"/>
        <v>68.61979166666667</v>
      </c>
      <c r="M133" s="115">
        <f>IF(ISNA(Rohdaten!H104),0,Rohdaten!H104)</f>
        <v>241</v>
      </c>
      <c r="N133" s="5">
        <f t="shared" si="7"/>
        <v>31.380208333333332</v>
      </c>
    </row>
    <row r="134" spans="1:14" ht="12.75">
      <c r="A134" s="15"/>
      <c r="B134" s="32" t="s">
        <v>130</v>
      </c>
      <c r="C134" s="76">
        <f>Rohdaten!A105</f>
        <v>291</v>
      </c>
      <c r="D134" s="33">
        <f>IF(ISNA(Rohdaten!B105),0,Rohdaten!B105)</f>
        <v>744</v>
      </c>
      <c r="E134" s="114">
        <f>IF(ISNA(Rohdaten!C105),0,Rohdaten!C105)</f>
        <v>698</v>
      </c>
      <c r="F134" s="115">
        <f>IF(ISNA(Rohdaten!D105),0,Rohdaten!D105)</f>
        <v>445</v>
      </c>
      <c r="G134" s="71">
        <f t="shared" si="4"/>
        <v>63.75358166189112</v>
      </c>
      <c r="H134" s="115">
        <f>IF(ISNA(Rohdaten!E105),0,Rohdaten!E105)</f>
        <v>253</v>
      </c>
      <c r="I134" s="5">
        <f t="shared" si="5"/>
        <v>36.24641833810888</v>
      </c>
      <c r="J134" s="114">
        <f>IF(ISNA(Rohdaten!F105),0,Rohdaten!F105)</f>
        <v>46</v>
      </c>
      <c r="K134" s="115">
        <f>IF(ISNA(Rohdaten!G105),0,Rohdaten!G105)</f>
        <v>31</v>
      </c>
      <c r="L134" s="71">
        <f t="shared" si="6"/>
        <v>67.3913043478261</v>
      </c>
      <c r="M134" s="115">
        <f>IF(ISNA(Rohdaten!H105),0,Rohdaten!H105)</f>
        <v>15</v>
      </c>
      <c r="N134" s="5">
        <f t="shared" si="7"/>
        <v>32.608695652173914</v>
      </c>
    </row>
    <row r="135" spans="1:14" ht="12.75">
      <c r="A135" s="15"/>
      <c r="B135" s="32" t="s">
        <v>131</v>
      </c>
      <c r="C135" s="76">
        <f>Rohdaten!A106</f>
        <v>292</v>
      </c>
      <c r="D135" s="33">
        <f>IF(ISNA(Rohdaten!B106),0,Rohdaten!B106)</f>
        <v>2336</v>
      </c>
      <c r="E135" s="114">
        <f>IF(ISNA(Rohdaten!C106),0,Rohdaten!C106)</f>
        <v>2084</v>
      </c>
      <c r="F135" s="115">
        <f>IF(ISNA(Rohdaten!D106),0,Rohdaten!D106)</f>
        <v>1308</v>
      </c>
      <c r="G135" s="71">
        <f t="shared" si="4"/>
        <v>62.76391554702495</v>
      </c>
      <c r="H135" s="115">
        <f>IF(ISNA(Rohdaten!E106),0,Rohdaten!E106)</f>
        <v>776</v>
      </c>
      <c r="I135" s="5">
        <f t="shared" si="5"/>
        <v>37.23608445297505</v>
      </c>
      <c r="J135" s="114">
        <f>IF(ISNA(Rohdaten!F106),0,Rohdaten!F106)</f>
        <v>252</v>
      </c>
      <c r="K135" s="115">
        <f>IF(ISNA(Rohdaten!G106),0,Rohdaten!G106)</f>
        <v>172</v>
      </c>
      <c r="L135" s="71">
        <f t="shared" si="6"/>
        <v>68.25396825396825</v>
      </c>
      <c r="M135" s="115">
        <f>IF(ISNA(Rohdaten!H106),0,Rohdaten!H106)</f>
        <v>80</v>
      </c>
      <c r="N135" s="5">
        <f t="shared" si="7"/>
        <v>31.746031746031747</v>
      </c>
    </row>
    <row r="136" spans="1:14" ht="12.75">
      <c r="A136" s="15"/>
      <c r="B136" s="32" t="s">
        <v>132</v>
      </c>
      <c r="C136" s="76">
        <f>Rohdaten!A107</f>
        <v>293</v>
      </c>
      <c r="D136" s="33">
        <f>IF(ISNA(Rohdaten!B107),0,Rohdaten!B107)</f>
        <v>3127</v>
      </c>
      <c r="E136" s="114">
        <f>IF(ISNA(Rohdaten!C107),0,Rohdaten!C107)</f>
        <v>2831</v>
      </c>
      <c r="F136" s="115">
        <f>IF(ISNA(Rohdaten!D107),0,Rohdaten!D107)</f>
        <v>1527</v>
      </c>
      <c r="G136" s="71">
        <f t="shared" si="4"/>
        <v>53.93853761921582</v>
      </c>
      <c r="H136" s="115">
        <f>IF(ISNA(Rohdaten!E107),0,Rohdaten!E107)</f>
        <v>1304</v>
      </c>
      <c r="I136" s="5">
        <f t="shared" si="5"/>
        <v>46.06146238078418</v>
      </c>
      <c r="J136" s="114">
        <f>IF(ISNA(Rohdaten!F107),0,Rohdaten!F107)</f>
        <v>296</v>
      </c>
      <c r="K136" s="115">
        <f>IF(ISNA(Rohdaten!G107),0,Rohdaten!G107)</f>
        <v>187</v>
      </c>
      <c r="L136" s="71">
        <f t="shared" si="6"/>
        <v>63.17567567567568</v>
      </c>
      <c r="M136" s="115">
        <f>IF(ISNA(Rohdaten!H107),0,Rohdaten!H107)</f>
        <v>109</v>
      </c>
      <c r="N136" s="5">
        <f t="shared" si="7"/>
        <v>36.82432432432432</v>
      </c>
    </row>
    <row r="137" spans="1:14" ht="12.75">
      <c r="A137" s="15"/>
      <c r="B137" s="32" t="s">
        <v>133</v>
      </c>
      <c r="C137" s="76">
        <f>Rohdaten!A108</f>
        <v>301</v>
      </c>
      <c r="D137" s="33">
        <f>IF(ISNA(Rohdaten!B108),0,Rohdaten!B108)</f>
        <v>557</v>
      </c>
      <c r="E137" s="114">
        <f>IF(ISNA(Rohdaten!C108),0,Rohdaten!C108)</f>
        <v>433</v>
      </c>
      <c r="F137" s="115">
        <f>IF(ISNA(Rohdaten!D108),0,Rohdaten!D108)</f>
        <v>246</v>
      </c>
      <c r="G137" s="71">
        <f t="shared" si="4"/>
        <v>56.812933025404156</v>
      </c>
      <c r="H137" s="115">
        <f>IF(ISNA(Rohdaten!E108),0,Rohdaten!E108)</f>
        <v>187</v>
      </c>
      <c r="I137" s="5">
        <f t="shared" si="5"/>
        <v>43.187066974595844</v>
      </c>
      <c r="J137" s="114">
        <f>IF(ISNA(Rohdaten!F108),0,Rohdaten!F108)</f>
        <v>124</v>
      </c>
      <c r="K137" s="115">
        <f>IF(ISNA(Rohdaten!G108),0,Rohdaten!G108)</f>
        <v>76</v>
      </c>
      <c r="L137" s="71">
        <f t="shared" si="6"/>
        <v>61.29032258064516</v>
      </c>
      <c r="M137" s="115">
        <f>IF(ISNA(Rohdaten!H108),0,Rohdaten!H108)</f>
        <v>48</v>
      </c>
      <c r="N137" s="5">
        <f t="shared" si="7"/>
        <v>38.70967741935484</v>
      </c>
    </row>
    <row r="138" spans="1:14" ht="12.75">
      <c r="A138" s="15"/>
      <c r="B138" s="32" t="s">
        <v>134</v>
      </c>
      <c r="C138" s="76">
        <f>Rohdaten!A109</f>
        <v>302</v>
      </c>
      <c r="D138" s="33">
        <f>IF(ISNA(Rohdaten!B109),0,Rohdaten!B109)</f>
        <v>104</v>
      </c>
      <c r="E138" s="114">
        <f>IF(ISNA(Rohdaten!C109),0,Rohdaten!C109)</f>
        <v>78</v>
      </c>
      <c r="F138" s="115">
        <f>IF(ISNA(Rohdaten!D109),0,Rohdaten!D109)</f>
        <v>46</v>
      </c>
      <c r="G138" s="71">
        <f t="shared" si="4"/>
        <v>58.97435897435897</v>
      </c>
      <c r="H138" s="115">
        <f>IF(ISNA(Rohdaten!E109),0,Rohdaten!E109)</f>
        <v>32</v>
      </c>
      <c r="I138" s="5">
        <f t="shared" si="5"/>
        <v>41.02564102564103</v>
      </c>
      <c r="J138" s="114">
        <f>IF(ISNA(Rohdaten!F109),0,Rohdaten!F109)</f>
        <v>26</v>
      </c>
      <c r="K138" s="115">
        <f>IF(ISNA(Rohdaten!G109),0,Rohdaten!G109)</f>
        <v>19</v>
      </c>
      <c r="L138" s="71">
        <f t="shared" si="6"/>
        <v>73.07692307692308</v>
      </c>
      <c r="M138" s="115">
        <f>IF(ISNA(Rohdaten!H109),0,Rohdaten!H109)</f>
        <v>7</v>
      </c>
      <c r="N138" s="5">
        <f t="shared" si="7"/>
        <v>26.923076923076923</v>
      </c>
    </row>
    <row r="139" spans="1:14" ht="12.75">
      <c r="A139" s="15"/>
      <c r="B139" s="32" t="s">
        <v>135</v>
      </c>
      <c r="C139" s="76">
        <f>Rohdaten!A110</f>
        <v>303</v>
      </c>
      <c r="D139" s="33">
        <f>IF(ISNA(Rohdaten!B110),0,Rohdaten!B110)</f>
        <v>472</v>
      </c>
      <c r="E139" s="114">
        <f>IF(ISNA(Rohdaten!C110),0,Rohdaten!C110)</f>
        <v>438</v>
      </c>
      <c r="F139" s="115">
        <f>IF(ISNA(Rohdaten!D110),0,Rohdaten!D110)</f>
        <v>265</v>
      </c>
      <c r="G139" s="71">
        <f t="shared" si="4"/>
        <v>60.50228310502283</v>
      </c>
      <c r="H139" s="115">
        <f>IF(ISNA(Rohdaten!E110),0,Rohdaten!E110)</f>
        <v>173</v>
      </c>
      <c r="I139" s="5">
        <f t="shared" si="5"/>
        <v>39.49771689497717</v>
      </c>
      <c r="J139" s="114">
        <f>IF(ISNA(Rohdaten!F110),0,Rohdaten!F110)</f>
        <v>34</v>
      </c>
      <c r="K139" s="115">
        <f>IF(ISNA(Rohdaten!G110),0,Rohdaten!G110)</f>
        <v>29</v>
      </c>
      <c r="L139" s="71">
        <f t="shared" si="6"/>
        <v>85.29411764705883</v>
      </c>
      <c r="M139" s="115">
        <f>IF(ISNA(Rohdaten!H110),0,Rohdaten!H110)</f>
        <v>5</v>
      </c>
      <c r="N139" s="5">
        <f t="shared" si="7"/>
        <v>14.705882352941176</v>
      </c>
    </row>
    <row r="140" spans="1:14" ht="12.75">
      <c r="A140" s="15"/>
      <c r="B140" s="32" t="s">
        <v>136</v>
      </c>
      <c r="C140" s="76">
        <f>Rohdaten!A111</f>
        <v>304</v>
      </c>
      <c r="D140" s="33">
        <f>IF(ISNA(Rohdaten!B111),0,Rohdaten!B111)</f>
        <v>15</v>
      </c>
      <c r="E140" s="114">
        <f>IF(ISNA(Rohdaten!C111),0,Rohdaten!C111)</f>
        <v>15</v>
      </c>
      <c r="F140" s="115">
        <f>IF(ISNA(Rohdaten!D111),0,Rohdaten!D111)</f>
        <v>9</v>
      </c>
      <c r="G140" s="71">
        <f t="shared" si="4"/>
        <v>60</v>
      </c>
      <c r="H140" s="115">
        <f>IF(ISNA(Rohdaten!E111),0,Rohdaten!E111)</f>
        <v>6</v>
      </c>
      <c r="I140" s="5">
        <f t="shared" si="5"/>
        <v>40</v>
      </c>
      <c r="J140" s="114">
        <f>IF(ISNA(Rohdaten!F111),0,Rohdaten!F111)</f>
        <v>0</v>
      </c>
      <c r="K140" s="115">
        <f>IF(ISNA(Rohdaten!G111),0,Rohdaten!G111)</f>
        <v>0</v>
      </c>
      <c r="L140" s="71">
        <f t="shared" si="6"/>
        <v>0</v>
      </c>
      <c r="M140" s="115">
        <f>IF(ISNA(Rohdaten!H111),0,Rohdaten!H111)</f>
        <v>0</v>
      </c>
      <c r="N140" s="5">
        <f t="shared" si="7"/>
        <v>0</v>
      </c>
    </row>
    <row r="141" spans="1:14" ht="12.75">
      <c r="A141" s="15"/>
      <c r="B141" s="32" t="s">
        <v>137</v>
      </c>
      <c r="C141" s="76">
        <f>Rohdaten!A112</f>
        <v>309</v>
      </c>
      <c r="D141" s="33">
        <f>IF(ISNA(Rohdaten!B112),0,Rohdaten!B112)</f>
        <v>911</v>
      </c>
      <c r="E141" s="114">
        <f>IF(ISNA(Rohdaten!C112),0,Rohdaten!C112)</f>
        <v>855</v>
      </c>
      <c r="F141" s="115">
        <f>IF(ISNA(Rohdaten!D112),0,Rohdaten!D112)</f>
        <v>477</v>
      </c>
      <c r="G141" s="71">
        <f t="shared" si="4"/>
        <v>55.78947368421053</v>
      </c>
      <c r="H141" s="115">
        <f>IF(ISNA(Rohdaten!E112),0,Rohdaten!E112)</f>
        <v>378</v>
      </c>
      <c r="I141" s="5">
        <f t="shared" si="5"/>
        <v>44.21052631578947</v>
      </c>
      <c r="J141" s="114">
        <f>IF(ISNA(Rohdaten!F112),0,Rohdaten!F112)</f>
        <v>56</v>
      </c>
      <c r="K141" s="115">
        <f>IF(ISNA(Rohdaten!G112),0,Rohdaten!G112)</f>
        <v>38</v>
      </c>
      <c r="L141" s="71">
        <f t="shared" si="6"/>
        <v>67.85714285714286</v>
      </c>
      <c r="M141" s="115">
        <f>IF(ISNA(Rohdaten!H112),0,Rohdaten!H112)</f>
        <v>18</v>
      </c>
      <c r="N141" s="5">
        <f t="shared" si="7"/>
        <v>32.142857142857146</v>
      </c>
    </row>
    <row r="142" spans="1:14" ht="12.75">
      <c r="A142" s="15"/>
      <c r="B142" s="32" t="s">
        <v>138</v>
      </c>
      <c r="C142" s="76">
        <f>Rohdaten!A113</f>
        <v>310</v>
      </c>
      <c r="D142" s="33">
        <f>IF(ISNA(Rohdaten!B113),0,Rohdaten!B113)</f>
        <v>11232</v>
      </c>
      <c r="E142" s="114">
        <f>IF(ISNA(Rohdaten!C113),0,Rohdaten!C113)</f>
        <v>10173</v>
      </c>
      <c r="F142" s="115">
        <f>IF(ISNA(Rohdaten!D113),0,Rohdaten!D113)</f>
        <v>5296</v>
      </c>
      <c r="G142" s="71">
        <f t="shared" si="4"/>
        <v>52.05937284970019</v>
      </c>
      <c r="H142" s="115">
        <f>IF(ISNA(Rohdaten!E113),0,Rohdaten!E113)</f>
        <v>4877</v>
      </c>
      <c r="I142" s="5">
        <f t="shared" si="5"/>
        <v>47.94062715029981</v>
      </c>
      <c r="J142" s="114">
        <f>IF(ISNA(Rohdaten!F113),0,Rohdaten!F113)</f>
        <v>1059</v>
      </c>
      <c r="K142" s="115">
        <f>IF(ISNA(Rohdaten!G113),0,Rohdaten!G113)</f>
        <v>565</v>
      </c>
      <c r="L142" s="71">
        <f t="shared" si="6"/>
        <v>53.35221907459868</v>
      </c>
      <c r="M142" s="115">
        <f>IF(ISNA(Rohdaten!H113),0,Rohdaten!H113)</f>
        <v>494</v>
      </c>
      <c r="N142" s="5">
        <f t="shared" si="7"/>
        <v>46.64778092540132</v>
      </c>
    </row>
    <row r="143" spans="1:14" ht="12.75">
      <c r="A143" s="15"/>
      <c r="B143" s="32" t="s">
        <v>139</v>
      </c>
      <c r="C143" s="76">
        <f>Rohdaten!A114</f>
        <v>321</v>
      </c>
      <c r="D143" s="33">
        <f>IF(ISNA(Rohdaten!B114),0,Rohdaten!B114)</f>
        <v>2524</v>
      </c>
      <c r="E143" s="114">
        <f>IF(ISNA(Rohdaten!C114),0,Rohdaten!C114)</f>
        <v>2344</v>
      </c>
      <c r="F143" s="115">
        <f>IF(ISNA(Rohdaten!D114),0,Rohdaten!D114)</f>
        <v>649</v>
      </c>
      <c r="G143" s="71">
        <f t="shared" si="4"/>
        <v>27.687713310580204</v>
      </c>
      <c r="H143" s="115">
        <f>IF(ISNA(Rohdaten!E114),0,Rohdaten!E114)</f>
        <v>1695</v>
      </c>
      <c r="I143" s="5">
        <f t="shared" si="5"/>
        <v>72.31228668941979</v>
      </c>
      <c r="J143" s="114">
        <f>IF(ISNA(Rohdaten!F114),0,Rohdaten!F114)</f>
        <v>180</v>
      </c>
      <c r="K143" s="115">
        <f>IF(ISNA(Rohdaten!G114),0,Rohdaten!G114)</f>
        <v>40</v>
      </c>
      <c r="L143" s="71">
        <f t="shared" si="6"/>
        <v>22.22222222222222</v>
      </c>
      <c r="M143" s="115">
        <f>IF(ISNA(Rohdaten!H114),0,Rohdaten!H114)</f>
        <v>140</v>
      </c>
      <c r="N143" s="5">
        <f t="shared" si="7"/>
        <v>77.77777777777777</v>
      </c>
    </row>
    <row r="144" spans="1:14" ht="12.75">
      <c r="A144" s="15"/>
      <c r="B144" s="32" t="s">
        <v>140</v>
      </c>
      <c r="C144" s="76">
        <f>Rohdaten!A115</f>
        <v>322</v>
      </c>
      <c r="D144" s="33">
        <f>IF(ISNA(Rohdaten!B115),0,Rohdaten!B115)</f>
        <v>906</v>
      </c>
      <c r="E144" s="114">
        <f>IF(ISNA(Rohdaten!C115),0,Rohdaten!C115)</f>
        <v>754</v>
      </c>
      <c r="F144" s="115">
        <f>IF(ISNA(Rohdaten!D115),0,Rohdaten!D115)</f>
        <v>332</v>
      </c>
      <c r="G144" s="71">
        <f t="shared" si="4"/>
        <v>44.03183023872679</v>
      </c>
      <c r="H144" s="115">
        <f>IF(ISNA(Rohdaten!E115),0,Rohdaten!E115)</f>
        <v>422</v>
      </c>
      <c r="I144" s="5">
        <f t="shared" si="5"/>
        <v>55.96816976127321</v>
      </c>
      <c r="J144" s="114">
        <f>IF(ISNA(Rohdaten!F115),0,Rohdaten!F115)</f>
        <v>152</v>
      </c>
      <c r="K144" s="115">
        <f>IF(ISNA(Rohdaten!G115),0,Rohdaten!G115)</f>
        <v>72</v>
      </c>
      <c r="L144" s="71">
        <f t="shared" si="6"/>
        <v>47.36842105263158</v>
      </c>
      <c r="M144" s="115">
        <f>IF(ISNA(Rohdaten!H115),0,Rohdaten!H115)</f>
        <v>80</v>
      </c>
      <c r="N144" s="5">
        <f t="shared" si="7"/>
        <v>52.63157894736842</v>
      </c>
    </row>
    <row r="145" spans="1:14" ht="12.75">
      <c r="A145" s="15"/>
      <c r="B145" s="32" t="s">
        <v>141</v>
      </c>
      <c r="C145" s="76">
        <f>Rohdaten!A116</f>
        <v>323</v>
      </c>
      <c r="D145" s="33">
        <f>IF(ISNA(Rohdaten!B116),0,Rohdaten!B116)</f>
        <v>650</v>
      </c>
      <c r="E145" s="114">
        <f>IF(ISNA(Rohdaten!C116),0,Rohdaten!C116)</f>
        <v>603</v>
      </c>
      <c r="F145" s="115">
        <f>IF(ISNA(Rohdaten!D116),0,Rohdaten!D116)</f>
        <v>304</v>
      </c>
      <c r="G145" s="71">
        <f t="shared" si="4"/>
        <v>50.414593698175786</v>
      </c>
      <c r="H145" s="115">
        <f>IF(ISNA(Rohdaten!E116),0,Rohdaten!E116)</f>
        <v>299</v>
      </c>
      <c r="I145" s="5">
        <f t="shared" si="5"/>
        <v>49.585406301824214</v>
      </c>
      <c r="J145" s="114">
        <f>IF(ISNA(Rohdaten!F116),0,Rohdaten!F116)</f>
        <v>47</v>
      </c>
      <c r="K145" s="115">
        <f>IF(ISNA(Rohdaten!G116),0,Rohdaten!G116)</f>
        <v>31</v>
      </c>
      <c r="L145" s="71">
        <f t="shared" si="6"/>
        <v>65.95744680851064</v>
      </c>
      <c r="M145" s="115">
        <f>IF(ISNA(Rohdaten!H116),0,Rohdaten!H116)</f>
        <v>16</v>
      </c>
      <c r="N145" s="5">
        <f t="shared" si="7"/>
        <v>34.04255319148936</v>
      </c>
    </row>
    <row r="146" spans="1:14" ht="12.75">
      <c r="A146" s="15"/>
      <c r="B146" s="32" t="s">
        <v>142</v>
      </c>
      <c r="C146" s="76">
        <f>Rohdaten!A117</f>
        <v>324</v>
      </c>
      <c r="D146" s="33">
        <f>IF(ISNA(Rohdaten!B117),0,Rohdaten!B117)</f>
        <v>1221</v>
      </c>
      <c r="E146" s="114">
        <f>IF(ISNA(Rohdaten!C117),0,Rohdaten!C117)</f>
        <v>1055</v>
      </c>
      <c r="F146" s="115">
        <f>IF(ISNA(Rohdaten!D117),0,Rohdaten!D117)</f>
        <v>398</v>
      </c>
      <c r="G146" s="71">
        <f t="shared" si="4"/>
        <v>37.725118483412324</v>
      </c>
      <c r="H146" s="115">
        <f>IF(ISNA(Rohdaten!E117),0,Rohdaten!E117)</f>
        <v>657</v>
      </c>
      <c r="I146" s="5">
        <f t="shared" si="5"/>
        <v>62.274881516587676</v>
      </c>
      <c r="J146" s="114">
        <f>IF(ISNA(Rohdaten!F117),0,Rohdaten!F117)</f>
        <v>166</v>
      </c>
      <c r="K146" s="115">
        <f>IF(ISNA(Rohdaten!G117),0,Rohdaten!G117)</f>
        <v>88</v>
      </c>
      <c r="L146" s="71">
        <f t="shared" si="6"/>
        <v>53.01204819277108</v>
      </c>
      <c r="M146" s="115">
        <f>IF(ISNA(Rohdaten!H117),0,Rohdaten!H117)</f>
        <v>78</v>
      </c>
      <c r="N146" s="5">
        <f t="shared" si="7"/>
        <v>46.98795180722892</v>
      </c>
    </row>
    <row r="147" spans="1:14" ht="12.75">
      <c r="A147" s="15"/>
      <c r="B147" s="32" t="s">
        <v>143</v>
      </c>
      <c r="C147" s="76">
        <f>Rohdaten!A118</f>
        <v>325</v>
      </c>
      <c r="D147" s="33">
        <f>IF(ISNA(Rohdaten!B118),0,Rohdaten!B118)</f>
        <v>26435</v>
      </c>
      <c r="E147" s="114">
        <f>IF(ISNA(Rohdaten!C118),0,Rohdaten!C118)</f>
        <v>23466</v>
      </c>
      <c r="F147" s="115">
        <f>IF(ISNA(Rohdaten!D118),0,Rohdaten!D118)</f>
        <v>9439</v>
      </c>
      <c r="G147" s="71">
        <f t="shared" si="4"/>
        <v>40.2241540952868</v>
      </c>
      <c r="H147" s="115">
        <f>IF(ISNA(Rohdaten!E118),0,Rohdaten!E118)</f>
        <v>14027</v>
      </c>
      <c r="I147" s="5">
        <f t="shared" si="5"/>
        <v>59.7758459047132</v>
      </c>
      <c r="J147" s="114">
        <f>IF(ISNA(Rohdaten!F118),0,Rohdaten!F118)</f>
        <v>2969</v>
      </c>
      <c r="K147" s="115">
        <f>IF(ISNA(Rohdaten!G118),0,Rohdaten!G118)</f>
        <v>1476</v>
      </c>
      <c r="L147" s="71">
        <f t="shared" si="6"/>
        <v>49.71370831929943</v>
      </c>
      <c r="M147" s="115">
        <f>IF(ISNA(Rohdaten!H118),0,Rohdaten!H118)</f>
        <v>1493</v>
      </c>
      <c r="N147" s="5">
        <f t="shared" si="7"/>
        <v>50.28629168070057</v>
      </c>
    </row>
    <row r="148" spans="1:14" ht="12.75">
      <c r="A148" s="15"/>
      <c r="B148" s="32" t="s">
        <v>145</v>
      </c>
      <c r="C148" s="76">
        <f>Rohdaten!A119</f>
        <v>329</v>
      </c>
      <c r="D148" s="33">
        <f>IF(ISNA(Rohdaten!B119),0,Rohdaten!B119)</f>
        <v>3854</v>
      </c>
      <c r="E148" s="114">
        <f>IF(ISNA(Rohdaten!C119),0,Rohdaten!C119)</f>
        <v>3537</v>
      </c>
      <c r="F148" s="115">
        <f>IF(ISNA(Rohdaten!D119),0,Rohdaten!D119)</f>
        <v>1625</v>
      </c>
      <c r="G148" s="71">
        <f t="shared" si="4"/>
        <v>45.942889454339834</v>
      </c>
      <c r="H148" s="115">
        <f>IF(ISNA(Rohdaten!E119),0,Rohdaten!E119)</f>
        <v>1912</v>
      </c>
      <c r="I148" s="5">
        <f t="shared" si="5"/>
        <v>54.057110545660166</v>
      </c>
      <c r="J148" s="114">
        <f>IF(ISNA(Rohdaten!F119),0,Rohdaten!F119)</f>
        <v>317</v>
      </c>
      <c r="K148" s="115">
        <f>IF(ISNA(Rohdaten!G119),0,Rohdaten!G119)</f>
        <v>144</v>
      </c>
      <c r="L148" s="71">
        <f t="shared" si="6"/>
        <v>45.42586750788644</v>
      </c>
      <c r="M148" s="115">
        <f>IF(ISNA(Rohdaten!H119),0,Rohdaten!H119)</f>
        <v>173</v>
      </c>
      <c r="N148" s="5">
        <f t="shared" si="7"/>
        <v>54.57413249211356</v>
      </c>
    </row>
    <row r="149" spans="1:14" ht="12.75">
      <c r="A149" s="15"/>
      <c r="B149" s="32" t="s">
        <v>146</v>
      </c>
      <c r="C149" s="76">
        <f>Rohdaten!A120</f>
        <v>331</v>
      </c>
      <c r="D149" s="33">
        <f>IF(ISNA(Rohdaten!B120),0,Rohdaten!B120)</f>
        <v>15587</v>
      </c>
      <c r="E149" s="114">
        <f>IF(ISNA(Rohdaten!C120),0,Rohdaten!C120)</f>
        <v>13590</v>
      </c>
      <c r="F149" s="115">
        <f>IF(ISNA(Rohdaten!D120),0,Rohdaten!D120)</f>
        <v>8141</v>
      </c>
      <c r="G149" s="71">
        <f t="shared" si="4"/>
        <v>59.90434142752024</v>
      </c>
      <c r="H149" s="115">
        <f>IF(ISNA(Rohdaten!E120),0,Rohdaten!E120)</f>
        <v>5449</v>
      </c>
      <c r="I149" s="5">
        <f t="shared" si="5"/>
        <v>40.09565857247976</v>
      </c>
      <c r="J149" s="114">
        <f>IF(ISNA(Rohdaten!F120),0,Rohdaten!F120)</f>
        <v>1997</v>
      </c>
      <c r="K149" s="115">
        <f>IF(ISNA(Rohdaten!G120),0,Rohdaten!G120)</f>
        <v>1253</v>
      </c>
      <c r="L149" s="71">
        <f t="shared" si="6"/>
        <v>62.74411617426139</v>
      </c>
      <c r="M149" s="115">
        <f>IF(ISNA(Rohdaten!H120),0,Rohdaten!H120)</f>
        <v>744</v>
      </c>
      <c r="N149" s="5">
        <f t="shared" si="7"/>
        <v>37.25588382573861</v>
      </c>
    </row>
    <row r="150" spans="1:14" ht="12.75">
      <c r="A150" s="15"/>
      <c r="B150" s="32" t="s">
        <v>147</v>
      </c>
      <c r="C150" s="76">
        <f>Rohdaten!A121</f>
        <v>332</v>
      </c>
      <c r="D150" s="33">
        <f>IF(ISNA(Rohdaten!B121),0,Rohdaten!B121)</f>
        <v>7235</v>
      </c>
      <c r="E150" s="114">
        <f>IF(ISNA(Rohdaten!C121),0,Rohdaten!C121)</f>
        <v>6265</v>
      </c>
      <c r="F150" s="115">
        <f>IF(ISNA(Rohdaten!D121),0,Rohdaten!D121)</f>
        <v>3491</v>
      </c>
      <c r="G150" s="71">
        <f t="shared" si="4"/>
        <v>55.722266560255385</v>
      </c>
      <c r="H150" s="115">
        <f>IF(ISNA(Rohdaten!E121),0,Rohdaten!E121)</f>
        <v>2774</v>
      </c>
      <c r="I150" s="5">
        <f t="shared" si="5"/>
        <v>44.277733439744615</v>
      </c>
      <c r="J150" s="114">
        <f>IF(ISNA(Rohdaten!F121),0,Rohdaten!F121)</f>
        <v>970</v>
      </c>
      <c r="K150" s="115">
        <f>IF(ISNA(Rohdaten!G121),0,Rohdaten!G121)</f>
        <v>581</v>
      </c>
      <c r="L150" s="71">
        <f t="shared" si="6"/>
        <v>59.896907216494846</v>
      </c>
      <c r="M150" s="115">
        <f>IF(ISNA(Rohdaten!H121),0,Rohdaten!H121)</f>
        <v>389</v>
      </c>
      <c r="N150" s="5">
        <f t="shared" si="7"/>
        <v>40.103092783505154</v>
      </c>
    </row>
    <row r="151" spans="1:14" ht="12.75">
      <c r="A151" s="15"/>
      <c r="B151" s="32"/>
      <c r="C151" s="76"/>
      <c r="D151" s="33"/>
      <c r="E151" s="114"/>
      <c r="F151" s="115"/>
      <c r="G151" s="71"/>
      <c r="H151" s="115"/>
      <c r="I151" s="5"/>
      <c r="J151" s="114"/>
      <c r="K151" s="115"/>
      <c r="L151" s="71"/>
      <c r="M151" s="115"/>
      <c r="N151" s="5"/>
    </row>
    <row r="152" spans="1:14" ht="12.75">
      <c r="A152" s="15"/>
      <c r="B152" s="32"/>
      <c r="C152" s="85" t="s">
        <v>312</v>
      </c>
      <c r="D152" s="33">
        <f>SUM(D56:D150)</f>
        <v>502275</v>
      </c>
      <c r="E152" s="114">
        <f>SUM(E56:E150)</f>
        <v>458212</v>
      </c>
      <c r="F152" s="115">
        <f>SUM(F56:F150)</f>
        <v>207166</v>
      </c>
      <c r="G152" s="71">
        <f aca="true" t="shared" si="8" ref="G152:G214">IF(F152=0,0,F152*100/E152)</f>
        <v>45.21182334814453</v>
      </c>
      <c r="H152" s="115">
        <f>SUM(H56:H150)</f>
        <v>251046</v>
      </c>
      <c r="I152" s="5">
        <f aca="true" t="shared" si="9" ref="I152:I214">IF(H152=0,0,H152*100/E152)</f>
        <v>54.78817665185547</v>
      </c>
      <c r="J152" s="114">
        <f>SUM(J56:J150)</f>
        <v>44063</v>
      </c>
      <c r="K152" s="115">
        <f>SUM(K56:K150)</f>
        <v>23038</v>
      </c>
      <c r="L152" s="71">
        <f aca="true" t="shared" si="10" ref="L152:L214">IF(K152=0,0,K152*100/J152)</f>
        <v>52.284229398815334</v>
      </c>
      <c r="M152" s="115">
        <f>SUM(M56:M150)</f>
        <v>21025</v>
      </c>
      <c r="N152" s="5">
        <f aca="true" t="shared" si="11" ref="N152:N214">IF(M152=0,0,M152*100/J152)</f>
        <v>47.715770601184666</v>
      </c>
    </row>
    <row r="153" spans="1:14" ht="13.5" thickBot="1">
      <c r="A153" s="16"/>
      <c r="B153" s="11"/>
      <c r="C153" s="77"/>
      <c r="D153" s="61"/>
      <c r="E153" s="109"/>
      <c r="F153" s="108"/>
      <c r="G153" s="72"/>
      <c r="H153" s="108"/>
      <c r="I153" s="13"/>
      <c r="J153" s="109"/>
      <c r="K153" s="108"/>
      <c r="L153" s="72"/>
      <c r="M153" s="108"/>
      <c r="N153" s="13"/>
    </row>
    <row r="154" spans="1:14" ht="12.75">
      <c r="A154" s="14"/>
      <c r="B154" s="10"/>
      <c r="C154" s="78"/>
      <c r="D154" s="94"/>
      <c r="E154" s="94"/>
      <c r="F154" s="93"/>
      <c r="G154" s="26"/>
      <c r="H154" s="116"/>
      <c r="I154" s="6"/>
      <c r="J154" s="25"/>
      <c r="K154" s="93"/>
      <c r="L154" s="26"/>
      <c r="M154" s="93"/>
      <c r="N154" s="12"/>
    </row>
    <row r="155" spans="1:14" ht="12.75">
      <c r="A155" s="15" t="s">
        <v>17</v>
      </c>
      <c r="B155" s="32" t="s">
        <v>148</v>
      </c>
      <c r="C155" s="76">
        <f>Rohdaten!A122</f>
        <v>351</v>
      </c>
      <c r="D155" s="114">
        <f>IF(ISNA(Rohdaten!B122),0,Rohdaten!B122)</f>
        <v>7026</v>
      </c>
      <c r="E155" s="114">
        <f>IF(ISNA(Rohdaten!C122),0,Rohdaten!C122)</f>
        <v>6272</v>
      </c>
      <c r="F155" s="115">
        <f>IF(ISNA(Rohdaten!D122),0,Rohdaten!D122)</f>
        <v>3768</v>
      </c>
      <c r="G155" s="71">
        <f t="shared" si="8"/>
        <v>60.076530612244895</v>
      </c>
      <c r="H155" s="117">
        <f>IF(ISNA(Rohdaten!E122),0,Rohdaten!E122)</f>
        <v>2504</v>
      </c>
      <c r="I155" s="7">
        <f t="shared" si="9"/>
        <v>39.923469387755105</v>
      </c>
      <c r="J155" s="118">
        <f>IF(ISNA(Rohdaten!F122),0,Rohdaten!F122)</f>
        <v>754</v>
      </c>
      <c r="K155" s="115">
        <f>IF(ISNA(Rohdaten!G122),0,Rohdaten!G122)</f>
        <v>502</v>
      </c>
      <c r="L155" s="71">
        <f t="shared" si="10"/>
        <v>66.57824933687003</v>
      </c>
      <c r="M155" s="115">
        <f>IF(ISNA(Rohdaten!H122),0,Rohdaten!H122)</f>
        <v>252</v>
      </c>
      <c r="N155" s="5">
        <f t="shared" si="11"/>
        <v>33.42175066312998</v>
      </c>
    </row>
    <row r="156" spans="1:14" ht="12.75">
      <c r="A156" s="15"/>
      <c r="B156" s="32" t="s">
        <v>149</v>
      </c>
      <c r="C156" s="76">
        <f>Rohdaten!A123</f>
        <v>352</v>
      </c>
      <c r="D156" s="114">
        <f>IF(ISNA(Rohdaten!B123),0,Rohdaten!B123)</f>
        <v>4125</v>
      </c>
      <c r="E156" s="114">
        <f>IF(ISNA(Rohdaten!C123),0,Rohdaten!C123)</f>
        <v>3784</v>
      </c>
      <c r="F156" s="115">
        <f>IF(ISNA(Rohdaten!D123),0,Rohdaten!D123)</f>
        <v>2754</v>
      </c>
      <c r="G156" s="71">
        <f t="shared" si="8"/>
        <v>72.78012684989429</v>
      </c>
      <c r="H156" s="117">
        <f>IF(ISNA(Rohdaten!E123),0,Rohdaten!E123)</f>
        <v>1030</v>
      </c>
      <c r="I156" s="7">
        <f t="shared" si="9"/>
        <v>27.21987315010571</v>
      </c>
      <c r="J156" s="118">
        <f>IF(ISNA(Rohdaten!F123),0,Rohdaten!F123)</f>
        <v>341</v>
      </c>
      <c r="K156" s="115">
        <f>IF(ISNA(Rohdaten!G123),0,Rohdaten!G123)</f>
        <v>248</v>
      </c>
      <c r="L156" s="71">
        <f t="shared" si="10"/>
        <v>72.72727272727273</v>
      </c>
      <c r="M156" s="115">
        <f>IF(ISNA(Rohdaten!H123),0,Rohdaten!H123)</f>
        <v>93</v>
      </c>
      <c r="N156" s="5">
        <f t="shared" si="11"/>
        <v>27.272727272727273</v>
      </c>
    </row>
    <row r="157" spans="1:14" ht="12.75">
      <c r="A157" s="15"/>
      <c r="B157" s="32" t="s">
        <v>150</v>
      </c>
      <c r="C157" s="76">
        <f>Rohdaten!A124</f>
        <v>353</v>
      </c>
      <c r="D157" s="114">
        <f>IF(ISNA(Rohdaten!B124),0,Rohdaten!B124)</f>
        <v>1022</v>
      </c>
      <c r="E157" s="114">
        <f>IF(ISNA(Rohdaten!C124),0,Rohdaten!C124)</f>
        <v>817</v>
      </c>
      <c r="F157" s="115">
        <f>IF(ISNA(Rohdaten!D124),0,Rohdaten!D124)</f>
        <v>579</v>
      </c>
      <c r="G157" s="71">
        <f t="shared" si="8"/>
        <v>70.86903304773561</v>
      </c>
      <c r="H157" s="117">
        <f>IF(ISNA(Rohdaten!E124),0,Rohdaten!E124)</f>
        <v>238</v>
      </c>
      <c r="I157" s="7">
        <f t="shared" si="9"/>
        <v>29.13096695226438</v>
      </c>
      <c r="J157" s="118">
        <f>IF(ISNA(Rohdaten!F124),0,Rohdaten!F124)</f>
        <v>205</v>
      </c>
      <c r="K157" s="115">
        <f>IF(ISNA(Rohdaten!G124),0,Rohdaten!G124)</f>
        <v>136</v>
      </c>
      <c r="L157" s="71">
        <f t="shared" si="10"/>
        <v>66.34146341463415</v>
      </c>
      <c r="M157" s="115">
        <f>IF(ISNA(Rohdaten!H124),0,Rohdaten!H124)</f>
        <v>69</v>
      </c>
      <c r="N157" s="5">
        <f t="shared" si="11"/>
        <v>33.65853658536585</v>
      </c>
    </row>
    <row r="158" spans="1:14" ht="12.75">
      <c r="A158" s="15"/>
      <c r="B158" s="32"/>
      <c r="C158" s="76"/>
      <c r="D158" s="114"/>
      <c r="E158" s="114"/>
      <c r="F158" s="115"/>
      <c r="G158" s="71">
        <f t="shared" si="8"/>
        <v>0</v>
      </c>
      <c r="H158" s="117"/>
      <c r="I158" s="7">
        <f t="shared" si="9"/>
        <v>0</v>
      </c>
      <c r="J158" s="118"/>
      <c r="K158" s="115"/>
      <c r="L158" s="71">
        <f t="shared" si="10"/>
        <v>0</v>
      </c>
      <c r="M158" s="115"/>
      <c r="N158" s="5">
        <f t="shared" si="11"/>
        <v>0</v>
      </c>
    </row>
    <row r="159" spans="1:14" ht="12.75">
      <c r="A159" s="15"/>
      <c r="B159" s="32"/>
      <c r="C159" s="85" t="s">
        <v>312</v>
      </c>
      <c r="D159" s="114">
        <f>SUM(D155:D157)</f>
        <v>12173</v>
      </c>
      <c r="E159" s="114">
        <f>SUM(E155:E157)</f>
        <v>10873</v>
      </c>
      <c r="F159" s="115">
        <f>SUM(F155:F157)</f>
        <v>7101</v>
      </c>
      <c r="G159" s="71">
        <f t="shared" si="8"/>
        <v>65.30856249425182</v>
      </c>
      <c r="H159" s="117">
        <f>SUM(H155:H157)</f>
        <v>3772</v>
      </c>
      <c r="I159" s="7">
        <f t="shared" si="9"/>
        <v>34.69143750574818</v>
      </c>
      <c r="J159" s="118">
        <f>SUM(J155:J157)</f>
        <v>1300</v>
      </c>
      <c r="K159" s="115">
        <f>SUM(K155:K157)</f>
        <v>886</v>
      </c>
      <c r="L159" s="71">
        <f t="shared" si="10"/>
        <v>68.15384615384616</v>
      </c>
      <c r="M159" s="115">
        <f>SUM(M155:M157)</f>
        <v>414</v>
      </c>
      <c r="N159" s="5">
        <f t="shared" si="11"/>
        <v>31.846153846153847</v>
      </c>
    </row>
    <row r="160" spans="1:14" ht="13.5" thickBot="1">
      <c r="A160" s="16"/>
      <c r="B160" s="11"/>
      <c r="C160" s="77"/>
      <c r="D160" s="109"/>
      <c r="E160" s="109"/>
      <c r="F160" s="108"/>
      <c r="G160" s="72"/>
      <c r="H160" s="120"/>
      <c r="I160" s="8"/>
      <c r="J160" s="119"/>
      <c r="K160" s="108"/>
      <c r="L160" s="72"/>
      <c r="M160" s="108"/>
      <c r="N160" s="13"/>
    </row>
    <row r="161" spans="1:14" ht="12.75">
      <c r="A161" s="14"/>
      <c r="B161" s="10"/>
      <c r="C161" s="78"/>
      <c r="D161" s="94"/>
      <c r="E161" s="94"/>
      <c r="F161" s="93"/>
      <c r="G161" s="26"/>
      <c r="H161" s="93"/>
      <c r="I161" s="12"/>
      <c r="J161" s="25"/>
      <c r="K161" s="93"/>
      <c r="L161" s="26"/>
      <c r="M161" s="93"/>
      <c r="N161" s="12"/>
    </row>
    <row r="162" spans="1:14" ht="12.75">
      <c r="A162" s="15" t="s">
        <v>18</v>
      </c>
      <c r="B162" s="32" t="s">
        <v>151</v>
      </c>
      <c r="C162" s="76">
        <f>Rohdaten!A125</f>
        <v>360</v>
      </c>
      <c r="D162" s="114">
        <f>IF(ISNA(Rohdaten!B125),0,Rohdaten!B125)</f>
        <v>1894</v>
      </c>
      <c r="E162" s="114">
        <f>IF(ISNA(Rohdaten!C125),0,Rohdaten!C125)</f>
        <v>1753</v>
      </c>
      <c r="F162" s="115">
        <f>IF(ISNA(Rohdaten!D125),0,Rohdaten!D125)</f>
        <v>1108</v>
      </c>
      <c r="G162" s="71">
        <f t="shared" si="8"/>
        <v>63.20593268682259</v>
      </c>
      <c r="H162" s="115">
        <f>IF(ISNA(Rohdaten!E125),0,Rohdaten!E125)</f>
        <v>645</v>
      </c>
      <c r="I162" s="5">
        <f t="shared" si="9"/>
        <v>36.79406731317741</v>
      </c>
      <c r="J162" s="118">
        <f>IF(ISNA(Rohdaten!F125),0,Rohdaten!F125)</f>
        <v>141</v>
      </c>
      <c r="K162" s="115">
        <f>IF(ISNA(Rohdaten!G125),0,Rohdaten!G125)</f>
        <v>86</v>
      </c>
      <c r="L162" s="71">
        <f t="shared" si="10"/>
        <v>60.99290780141844</v>
      </c>
      <c r="M162" s="115">
        <f>IF(ISNA(Rohdaten!H125),0,Rohdaten!H125)</f>
        <v>55</v>
      </c>
      <c r="N162" s="5">
        <f t="shared" si="11"/>
        <v>39.00709219858156</v>
      </c>
    </row>
    <row r="163" spans="1:14" ht="12.75">
      <c r="A163" s="15"/>
      <c r="B163" s="32" t="s">
        <v>152</v>
      </c>
      <c r="C163" s="76">
        <f>Rohdaten!A126</f>
        <v>370</v>
      </c>
      <c r="D163" s="114">
        <f>IF(ISNA(Rohdaten!B126),0,Rohdaten!B126)</f>
        <v>3059</v>
      </c>
      <c r="E163" s="114">
        <f>IF(ISNA(Rohdaten!C126),0,Rohdaten!C126)</f>
        <v>2691</v>
      </c>
      <c r="F163" s="115">
        <f>IF(ISNA(Rohdaten!D126),0,Rohdaten!D126)</f>
        <v>1541</v>
      </c>
      <c r="G163" s="71">
        <f t="shared" si="8"/>
        <v>57.26495726495727</v>
      </c>
      <c r="H163" s="115">
        <f>IF(ISNA(Rohdaten!E126),0,Rohdaten!E126)</f>
        <v>1150</v>
      </c>
      <c r="I163" s="5">
        <f t="shared" si="9"/>
        <v>42.73504273504273</v>
      </c>
      <c r="J163" s="118">
        <f>IF(ISNA(Rohdaten!F126),0,Rohdaten!F126)</f>
        <v>368</v>
      </c>
      <c r="K163" s="115">
        <f>IF(ISNA(Rohdaten!G126),0,Rohdaten!G126)</f>
        <v>207</v>
      </c>
      <c r="L163" s="71">
        <f t="shared" si="10"/>
        <v>56.25</v>
      </c>
      <c r="M163" s="115">
        <f>IF(ISNA(Rohdaten!H126),0,Rohdaten!H126)</f>
        <v>161</v>
      </c>
      <c r="N163" s="5">
        <f t="shared" si="11"/>
        <v>43.75</v>
      </c>
    </row>
    <row r="164" spans="1:14" ht="12.75">
      <c r="A164" s="15"/>
      <c r="B164" s="32" t="s">
        <v>153</v>
      </c>
      <c r="C164" s="76">
        <f>Rohdaten!A127</f>
        <v>381</v>
      </c>
      <c r="D164" s="114">
        <f>IF(ISNA(Rohdaten!B127),0,Rohdaten!B127)</f>
        <v>4402</v>
      </c>
      <c r="E164" s="114">
        <f>IF(ISNA(Rohdaten!C127),0,Rohdaten!C127)</f>
        <v>3890</v>
      </c>
      <c r="F164" s="115">
        <f>IF(ISNA(Rohdaten!D127),0,Rohdaten!D127)</f>
        <v>2646</v>
      </c>
      <c r="G164" s="71">
        <f t="shared" si="8"/>
        <v>68.02056555269922</v>
      </c>
      <c r="H164" s="115">
        <f>IF(ISNA(Rohdaten!E127),0,Rohdaten!E127)</f>
        <v>1244</v>
      </c>
      <c r="I164" s="5">
        <f t="shared" si="9"/>
        <v>31.979434447300772</v>
      </c>
      <c r="J164" s="118">
        <f>IF(ISNA(Rohdaten!F127),0,Rohdaten!F127)</f>
        <v>512</v>
      </c>
      <c r="K164" s="115">
        <f>IF(ISNA(Rohdaten!G127),0,Rohdaten!G127)</f>
        <v>379</v>
      </c>
      <c r="L164" s="71">
        <f t="shared" si="10"/>
        <v>74.0234375</v>
      </c>
      <c r="M164" s="115">
        <f>IF(ISNA(Rohdaten!H127),0,Rohdaten!H127)</f>
        <v>133</v>
      </c>
      <c r="N164" s="5">
        <f t="shared" si="11"/>
        <v>25.9765625</v>
      </c>
    </row>
    <row r="165" spans="1:14" ht="12.75">
      <c r="A165" s="15"/>
      <c r="B165" s="32" t="s">
        <v>154</v>
      </c>
      <c r="C165" s="76">
        <f>Rohdaten!A128</f>
        <v>382</v>
      </c>
      <c r="D165" s="114">
        <f>IF(ISNA(Rohdaten!B128),0,Rohdaten!B128)</f>
        <v>5401</v>
      </c>
      <c r="E165" s="114">
        <f>IF(ISNA(Rohdaten!C128),0,Rohdaten!C128)</f>
        <v>4786</v>
      </c>
      <c r="F165" s="115">
        <f>IF(ISNA(Rohdaten!D128),0,Rohdaten!D128)</f>
        <v>3335</v>
      </c>
      <c r="G165" s="71">
        <f t="shared" si="8"/>
        <v>69.68240702047639</v>
      </c>
      <c r="H165" s="115">
        <f>IF(ISNA(Rohdaten!E128),0,Rohdaten!E128)</f>
        <v>1451</v>
      </c>
      <c r="I165" s="5">
        <f t="shared" si="9"/>
        <v>30.31759297952361</v>
      </c>
      <c r="J165" s="118">
        <f>IF(ISNA(Rohdaten!F128),0,Rohdaten!F128)</f>
        <v>615</v>
      </c>
      <c r="K165" s="115">
        <f>IF(ISNA(Rohdaten!G128),0,Rohdaten!G128)</f>
        <v>430</v>
      </c>
      <c r="L165" s="71">
        <f t="shared" si="10"/>
        <v>69.91869918699187</v>
      </c>
      <c r="M165" s="115">
        <f>IF(ISNA(Rohdaten!H128),0,Rohdaten!H128)</f>
        <v>185</v>
      </c>
      <c r="N165" s="5">
        <f t="shared" si="11"/>
        <v>30.08130081300813</v>
      </c>
    </row>
    <row r="166" spans="1:14" ht="12.75">
      <c r="A166" s="15"/>
      <c r="B166" s="32" t="s">
        <v>155</v>
      </c>
      <c r="C166" s="76">
        <f>Rohdaten!A129</f>
        <v>383</v>
      </c>
      <c r="D166" s="114">
        <f>IF(ISNA(Rohdaten!B129),0,Rohdaten!B129)</f>
        <v>5220</v>
      </c>
      <c r="E166" s="114">
        <f>IF(ISNA(Rohdaten!C129),0,Rohdaten!C129)</f>
        <v>4367</v>
      </c>
      <c r="F166" s="115">
        <f>IF(ISNA(Rohdaten!D129),0,Rohdaten!D129)</f>
        <v>2798</v>
      </c>
      <c r="G166" s="71">
        <f t="shared" si="8"/>
        <v>64.0714449278681</v>
      </c>
      <c r="H166" s="115">
        <f>IF(ISNA(Rohdaten!E129),0,Rohdaten!E129)</f>
        <v>1569</v>
      </c>
      <c r="I166" s="5">
        <f t="shared" si="9"/>
        <v>35.9285550721319</v>
      </c>
      <c r="J166" s="118">
        <f>IF(ISNA(Rohdaten!F129),0,Rohdaten!F129)</f>
        <v>853</v>
      </c>
      <c r="K166" s="115">
        <f>IF(ISNA(Rohdaten!G129),0,Rohdaten!G129)</f>
        <v>558</v>
      </c>
      <c r="L166" s="71">
        <f t="shared" si="10"/>
        <v>65.41617819460727</v>
      </c>
      <c r="M166" s="115">
        <f>IF(ISNA(Rohdaten!H129),0,Rohdaten!H129)</f>
        <v>295</v>
      </c>
      <c r="N166" s="5">
        <f t="shared" si="11"/>
        <v>34.58382180539273</v>
      </c>
    </row>
    <row r="167" spans="1:14" ht="12.75">
      <c r="A167" s="15"/>
      <c r="B167" s="32" t="s">
        <v>156</v>
      </c>
      <c r="C167" s="76">
        <f>Rohdaten!A130</f>
        <v>390</v>
      </c>
      <c r="D167" s="114">
        <f>IF(ISNA(Rohdaten!B130),0,Rohdaten!B130)</f>
        <v>287</v>
      </c>
      <c r="E167" s="114">
        <f>IF(ISNA(Rohdaten!C130),0,Rohdaten!C130)</f>
        <v>211</v>
      </c>
      <c r="F167" s="115">
        <f>IF(ISNA(Rohdaten!D130),0,Rohdaten!D130)</f>
        <v>130</v>
      </c>
      <c r="G167" s="71">
        <f t="shared" si="8"/>
        <v>61.611374407582936</v>
      </c>
      <c r="H167" s="115">
        <f>IF(ISNA(Rohdaten!E130),0,Rohdaten!E130)</f>
        <v>81</v>
      </c>
      <c r="I167" s="5">
        <f t="shared" si="9"/>
        <v>38.388625592417064</v>
      </c>
      <c r="J167" s="118">
        <f>IF(ISNA(Rohdaten!F130),0,Rohdaten!F130)</f>
        <v>76</v>
      </c>
      <c r="K167" s="115">
        <f>IF(ISNA(Rohdaten!G130),0,Rohdaten!G130)</f>
        <v>44</v>
      </c>
      <c r="L167" s="71">
        <f t="shared" si="10"/>
        <v>57.89473684210526</v>
      </c>
      <c r="M167" s="115">
        <f>IF(ISNA(Rohdaten!H130),0,Rohdaten!H130)</f>
        <v>32</v>
      </c>
      <c r="N167" s="5">
        <f t="shared" si="11"/>
        <v>42.10526315789474</v>
      </c>
    </row>
    <row r="168" spans="1:14" ht="12.75">
      <c r="A168" s="15"/>
      <c r="B168" s="32"/>
      <c r="C168" s="76"/>
      <c r="D168" s="114"/>
      <c r="E168" s="114"/>
      <c r="F168" s="115"/>
      <c r="G168" s="71"/>
      <c r="H168" s="115"/>
      <c r="I168" s="5">
        <f t="shared" si="9"/>
        <v>0</v>
      </c>
      <c r="J168" s="118"/>
      <c r="K168" s="115"/>
      <c r="L168" s="71">
        <f t="shared" si="10"/>
        <v>0</v>
      </c>
      <c r="M168" s="115"/>
      <c r="N168" s="5"/>
    </row>
    <row r="169" spans="1:14" ht="12.75">
      <c r="A169" s="15"/>
      <c r="B169" s="32"/>
      <c r="C169" s="85" t="s">
        <v>312</v>
      </c>
      <c r="D169" s="114">
        <f>SUM(D162:D167)</f>
        <v>20263</v>
      </c>
      <c r="E169" s="114">
        <f>SUM(E162:E167)</f>
        <v>17698</v>
      </c>
      <c r="F169" s="115">
        <f>SUM(F162:F167)</f>
        <v>11558</v>
      </c>
      <c r="G169" s="71">
        <f t="shared" si="8"/>
        <v>65.30681432930274</v>
      </c>
      <c r="H169" s="115">
        <f>SUM(H162:H167)</f>
        <v>6140</v>
      </c>
      <c r="I169" s="5">
        <f t="shared" si="9"/>
        <v>34.693185670697254</v>
      </c>
      <c r="J169" s="118">
        <f>SUM(J162:J167)</f>
        <v>2565</v>
      </c>
      <c r="K169" s="115">
        <f>SUM(K162:K167)</f>
        <v>1704</v>
      </c>
      <c r="L169" s="71">
        <f t="shared" si="10"/>
        <v>66.4327485380117</v>
      </c>
      <c r="M169" s="115">
        <f>SUM(M162:M167)</f>
        <v>861</v>
      </c>
      <c r="N169" s="5">
        <f t="shared" si="11"/>
        <v>33.567251461988306</v>
      </c>
    </row>
    <row r="170" spans="1:14" ht="13.5" thickBot="1">
      <c r="A170" s="16"/>
      <c r="B170" s="11"/>
      <c r="C170" s="77"/>
      <c r="D170" s="109"/>
      <c r="E170" s="109"/>
      <c r="F170" s="108"/>
      <c r="G170" s="72"/>
      <c r="H170" s="108"/>
      <c r="I170" s="13"/>
      <c r="J170" s="119"/>
      <c r="K170" s="108"/>
      <c r="L170" s="72"/>
      <c r="M170" s="108"/>
      <c r="N170" s="13"/>
    </row>
    <row r="171" spans="1:14" ht="12.75">
      <c r="A171" s="14"/>
      <c r="B171" s="10"/>
      <c r="C171" s="78"/>
      <c r="D171" s="94"/>
      <c r="E171" s="94"/>
      <c r="F171" s="93"/>
      <c r="G171" s="26"/>
      <c r="H171" s="93"/>
      <c r="I171" s="12"/>
      <c r="J171" s="25"/>
      <c r="K171" s="93"/>
      <c r="L171" s="26"/>
      <c r="M171" s="93"/>
      <c r="N171" s="12"/>
    </row>
    <row r="172" spans="1:14" ht="12.75">
      <c r="A172" s="15" t="s">
        <v>19</v>
      </c>
      <c r="B172" s="32" t="s">
        <v>157</v>
      </c>
      <c r="C172" s="76">
        <f>Rohdaten!A131</f>
        <v>411</v>
      </c>
      <c r="D172" s="114">
        <f>IF(ISNA(Rohdaten!B131),0,Rohdaten!B131)</f>
        <v>7862</v>
      </c>
      <c r="E172" s="114">
        <f>IF(ISNA(Rohdaten!C131),0,Rohdaten!C131)</f>
        <v>7097</v>
      </c>
      <c r="F172" s="115">
        <f>IF(ISNA(Rohdaten!D131),0,Rohdaten!D131)</f>
        <v>3337</v>
      </c>
      <c r="G172" s="71">
        <f t="shared" si="8"/>
        <v>47.019867549668874</v>
      </c>
      <c r="H172" s="115">
        <f>IF(ISNA(Rohdaten!E131),0,Rohdaten!E131)</f>
        <v>3760</v>
      </c>
      <c r="I172" s="5">
        <f t="shared" si="9"/>
        <v>52.980132450331126</v>
      </c>
      <c r="J172" s="118">
        <f>IF(ISNA(Rohdaten!F131),0,Rohdaten!F131)</f>
        <v>765</v>
      </c>
      <c r="K172" s="115">
        <f>IF(ISNA(Rohdaten!G131),0,Rohdaten!G131)</f>
        <v>397</v>
      </c>
      <c r="L172" s="71">
        <f t="shared" si="10"/>
        <v>51.89542483660131</v>
      </c>
      <c r="M172" s="115">
        <f>IF(ISNA(Rohdaten!H131),0,Rohdaten!H131)</f>
        <v>368</v>
      </c>
      <c r="N172" s="5">
        <f t="shared" si="11"/>
        <v>48.10457516339869</v>
      </c>
    </row>
    <row r="173" spans="1:14" ht="12.75">
      <c r="A173" s="15"/>
      <c r="B173" s="32" t="s">
        <v>158</v>
      </c>
      <c r="C173" s="76">
        <f>Rohdaten!A132</f>
        <v>412</v>
      </c>
      <c r="D173" s="114">
        <f>IF(ISNA(Rohdaten!B132),0,Rohdaten!B132)</f>
        <v>27571</v>
      </c>
      <c r="E173" s="114">
        <f>IF(ISNA(Rohdaten!C132),0,Rohdaten!C132)</f>
        <v>23690</v>
      </c>
      <c r="F173" s="115">
        <f>IF(ISNA(Rohdaten!D132),0,Rohdaten!D132)</f>
        <v>14226</v>
      </c>
      <c r="G173" s="71">
        <f t="shared" si="8"/>
        <v>60.050654284508234</v>
      </c>
      <c r="H173" s="115">
        <f>IF(ISNA(Rohdaten!E132),0,Rohdaten!E132)</f>
        <v>9464</v>
      </c>
      <c r="I173" s="5">
        <f t="shared" si="9"/>
        <v>39.949345715491766</v>
      </c>
      <c r="J173" s="118">
        <f>IF(ISNA(Rohdaten!F132),0,Rohdaten!F132)</f>
        <v>3881</v>
      </c>
      <c r="K173" s="115">
        <f>IF(ISNA(Rohdaten!G132),0,Rohdaten!G132)</f>
        <v>2313</v>
      </c>
      <c r="L173" s="71">
        <f t="shared" si="10"/>
        <v>59.59804174181912</v>
      </c>
      <c r="M173" s="115">
        <f>IF(ISNA(Rohdaten!H132),0,Rohdaten!H132)</f>
        <v>1568</v>
      </c>
      <c r="N173" s="5">
        <f t="shared" si="11"/>
        <v>40.40195825818088</v>
      </c>
    </row>
    <row r="174" spans="1:14" ht="12.75">
      <c r="A174" s="15"/>
      <c r="B174" s="32" t="s">
        <v>159</v>
      </c>
      <c r="C174" s="76">
        <f>Rohdaten!A133</f>
        <v>421</v>
      </c>
      <c r="D174" s="114">
        <f>IF(ISNA(Rohdaten!B133),0,Rohdaten!B133)</f>
        <v>7292</v>
      </c>
      <c r="E174" s="114">
        <f>IF(ISNA(Rohdaten!C133),0,Rohdaten!C133)</f>
        <v>6078</v>
      </c>
      <c r="F174" s="115">
        <f>IF(ISNA(Rohdaten!D133),0,Rohdaten!D133)</f>
        <v>3878</v>
      </c>
      <c r="G174" s="71">
        <f t="shared" si="8"/>
        <v>63.8038828562027</v>
      </c>
      <c r="H174" s="115">
        <f>IF(ISNA(Rohdaten!E133),0,Rohdaten!E133)</f>
        <v>2200</v>
      </c>
      <c r="I174" s="5">
        <f t="shared" si="9"/>
        <v>36.1961171437973</v>
      </c>
      <c r="J174" s="118">
        <f>IF(ISNA(Rohdaten!F133),0,Rohdaten!F133)</f>
        <v>1214</v>
      </c>
      <c r="K174" s="115">
        <f>IF(ISNA(Rohdaten!G133),0,Rohdaten!G133)</f>
        <v>804</v>
      </c>
      <c r="L174" s="71">
        <f t="shared" si="10"/>
        <v>66.22734761120263</v>
      </c>
      <c r="M174" s="115">
        <f>IF(ISNA(Rohdaten!H133),0,Rohdaten!H133)</f>
        <v>410</v>
      </c>
      <c r="N174" s="5">
        <f t="shared" si="11"/>
        <v>33.77265238879736</v>
      </c>
    </row>
    <row r="175" spans="1:14" ht="12.75">
      <c r="A175" s="15"/>
      <c r="B175" s="32" t="s">
        <v>160</v>
      </c>
      <c r="C175" s="76">
        <f>Rohdaten!A134</f>
        <v>422</v>
      </c>
      <c r="D175" s="114">
        <f>IF(ISNA(Rohdaten!B134),0,Rohdaten!B134)</f>
        <v>5396</v>
      </c>
      <c r="E175" s="114">
        <f>IF(ISNA(Rohdaten!C134),0,Rohdaten!C134)</f>
        <v>4368</v>
      </c>
      <c r="F175" s="115">
        <f>IF(ISNA(Rohdaten!D134),0,Rohdaten!D134)</f>
        <v>2643</v>
      </c>
      <c r="G175" s="71">
        <f t="shared" si="8"/>
        <v>60.50824175824176</v>
      </c>
      <c r="H175" s="115">
        <f>IF(ISNA(Rohdaten!E134),0,Rohdaten!E134)</f>
        <v>1725</v>
      </c>
      <c r="I175" s="5">
        <f t="shared" si="9"/>
        <v>39.49175824175824</v>
      </c>
      <c r="J175" s="118">
        <f>IF(ISNA(Rohdaten!F134),0,Rohdaten!F134)</f>
        <v>1028</v>
      </c>
      <c r="K175" s="115">
        <f>IF(ISNA(Rohdaten!G134),0,Rohdaten!G134)</f>
        <v>678</v>
      </c>
      <c r="L175" s="71">
        <f t="shared" si="10"/>
        <v>65.95330739299611</v>
      </c>
      <c r="M175" s="115">
        <f>IF(ISNA(Rohdaten!H134),0,Rohdaten!H134)</f>
        <v>350</v>
      </c>
      <c r="N175" s="5">
        <f t="shared" si="11"/>
        <v>34.04669260700389</v>
      </c>
    </row>
    <row r="176" spans="1:14" ht="12.75">
      <c r="A176" s="15"/>
      <c r="B176" s="32" t="s">
        <v>161</v>
      </c>
      <c r="C176" s="76">
        <f>Rohdaten!A135</f>
        <v>429</v>
      </c>
      <c r="D176" s="114">
        <f>IF(ISNA(Rohdaten!B135),0,Rohdaten!B135)</f>
        <v>1941</v>
      </c>
      <c r="E176" s="114">
        <f>IF(ISNA(Rohdaten!C135),0,Rohdaten!C135)</f>
        <v>1662</v>
      </c>
      <c r="F176" s="115">
        <f>IF(ISNA(Rohdaten!D135),0,Rohdaten!D135)</f>
        <v>1029</v>
      </c>
      <c r="G176" s="71">
        <f t="shared" si="8"/>
        <v>61.91335740072202</v>
      </c>
      <c r="H176" s="115">
        <f>IF(ISNA(Rohdaten!E135),0,Rohdaten!E135)</f>
        <v>633</v>
      </c>
      <c r="I176" s="5">
        <f t="shared" si="9"/>
        <v>38.08664259927798</v>
      </c>
      <c r="J176" s="118">
        <f>IF(ISNA(Rohdaten!F135),0,Rohdaten!F135)</f>
        <v>279</v>
      </c>
      <c r="K176" s="115">
        <f>IF(ISNA(Rohdaten!G135),0,Rohdaten!G135)</f>
        <v>179</v>
      </c>
      <c r="L176" s="71">
        <f t="shared" si="10"/>
        <v>64.15770609318996</v>
      </c>
      <c r="M176" s="115">
        <f>IF(ISNA(Rohdaten!H135),0,Rohdaten!H135)</f>
        <v>100</v>
      </c>
      <c r="N176" s="5">
        <f t="shared" si="11"/>
        <v>35.842293906810035</v>
      </c>
    </row>
    <row r="177" spans="1:14" ht="12.75">
      <c r="A177" s="15"/>
      <c r="B177" s="32" t="s">
        <v>162</v>
      </c>
      <c r="C177" s="76">
        <f>Rohdaten!A136</f>
        <v>431</v>
      </c>
      <c r="D177" s="114">
        <f>IF(ISNA(Rohdaten!B136),0,Rohdaten!B136)</f>
        <v>10468</v>
      </c>
      <c r="E177" s="114">
        <f>IF(ISNA(Rohdaten!C136),0,Rohdaten!C136)</f>
        <v>9127</v>
      </c>
      <c r="F177" s="115">
        <f>IF(ISNA(Rohdaten!D136),0,Rohdaten!D136)</f>
        <v>6398</v>
      </c>
      <c r="G177" s="71">
        <f t="shared" si="8"/>
        <v>70.09970417442753</v>
      </c>
      <c r="H177" s="115">
        <f>IF(ISNA(Rohdaten!E136),0,Rohdaten!E136)</f>
        <v>2729</v>
      </c>
      <c r="I177" s="5">
        <f t="shared" si="9"/>
        <v>29.900295825572478</v>
      </c>
      <c r="J177" s="118">
        <f>IF(ISNA(Rohdaten!F136),0,Rohdaten!F136)</f>
        <v>1341</v>
      </c>
      <c r="K177" s="115">
        <f>IF(ISNA(Rohdaten!G136),0,Rohdaten!G136)</f>
        <v>914</v>
      </c>
      <c r="L177" s="71">
        <f t="shared" si="10"/>
        <v>68.15809097688292</v>
      </c>
      <c r="M177" s="115">
        <f>IF(ISNA(Rohdaten!H136),0,Rohdaten!H136)</f>
        <v>427</v>
      </c>
      <c r="N177" s="5">
        <f t="shared" si="11"/>
        <v>31.841909023117076</v>
      </c>
    </row>
    <row r="178" spans="1:14" ht="12.75">
      <c r="A178" s="15"/>
      <c r="B178" s="32" t="s">
        <v>163</v>
      </c>
      <c r="C178" s="76">
        <f>Rohdaten!A137</f>
        <v>432</v>
      </c>
      <c r="D178" s="114">
        <f>IF(ISNA(Rohdaten!B137),0,Rohdaten!B137)</f>
        <v>108902</v>
      </c>
      <c r="E178" s="114">
        <f>IF(ISNA(Rohdaten!C137),0,Rohdaten!C137)</f>
        <v>92529</v>
      </c>
      <c r="F178" s="115">
        <f>IF(ISNA(Rohdaten!D137),0,Rohdaten!D137)</f>
        <v>48484</v>
      </c>
      <c r="G178" s="71">
        <f t="shared" si="8"/>
        <v>52.39870743226448</v>
      </c>
      <c r="H178" s="115">
        <f>IF(ISNA(Rohdaten!E137),0,Rohdaten!E137)</f>
        <v>44045</v>
      </c>
      <c r="I178" s="5">
        <f t="shared" si="9"/>
        <v>47.60129256773552</v>
      </c>
      <c r="J178" s="118">
        <f>IF(ISNA(Rohdaten!F137),0,Rohdaten!F137)</f>
        <v>16373</v>
      </c>
      <c r="K178" s="115">
        <f>IF(ISNA(Rohdaten!G137),0,Rohdaten!G137)</f>
        <v>9005</v>
      </c>
      <c r="L178" s="71">
        <f t="shared" si="10"/>
        <v>54.99908385757039</v>
      </c>
      <c r="M178" s="115">
        <f>IF(ISNA(Rohdaten!H137),0,Rohdaten!H137)</f>
        <v>7368</v>
      </c>
      <c r="N178" s="5">
        <f t="shared" si="11"/>
        <v>45.00091614242961</v>
      </c>
    </row>
    <row r="179" spans="1:14" ht="12.75">
      <c r="A179" s="15"/>
      <c r="B179" s="32" t="s">
        <v>164</v>
      </c>
      <c r="C179" s="76">
        <f>Rohdaten!A138</f>
        <v>433</v>
      </c>
      <c r="D179" s="114">
        <f>IF(ISNA(Rohdaten!B138),0,Rohdaten!B138)</f>
        <v>80809</v>
      </c>
      <c r="E179" s="114">
        <f>IF(ISNA(Rohdaten!C138),0,Rohdaten!C138)</f>
        <v>70102</v>
      </c>
      <c r="F179" s="115">
        <f>IF(ISNA(Rohdaten!D138),0,Rohdaten!D138)</f>
        <v>36711</v>
      </c>
      <c r="G179" s="71">
        <f t="shared" si="8"/>
        <v>52.36797808907021</v>
      </c>
      <c r="H179" s="115">
        <f>IF(ISNA(Rohdaten!E138),0,Rohdaten!E138)</f>
        <v>33391</v>
      </c>
      <c r="I179" s="5">
        <f t="shared" si="9"/>
        <v>47.63202191092979</v>
      </c>
      <c r="J179" s="118">
        <f>IF(ISNA(Rohdaten!F138),0,Rohdaten!F138)</f>
        <v>10707</v>
      </c>
      <c r="K179" s="115">
        <f>IF(ISNA(Rohdaten!G138),0,Rohdaten!G138)</f>
        <v>5493</v>
      </c>
      <c r="L179" s="71">
        <f t="shared" si="10"/>
        <v>51.30288596245447</v>
      </c>
      <c r="M179" s="115">
        <f>IF(ISNA(Rohdaten!H138),0,Rohdaten!H138)</f>
        <v>5214</v>
      </c>
      <c r="N179" s="5">
        <f t="shared" si="11"/>
        <v>48.69711403754553</v>
      </c>
    </row>
    <row r="180" spans="1:14" ht="12.75">
      <c r="A180" s="15"/>
      <c r="B180" s="32" t="s">
        <v>165</v>
      </c>
      <c r="C180" s="76">
        <f>Rohdaten!A139</f>
        <v>439</v>
      </c>
      <c r="D180" s="114">
        <f>IF(ISNA(Rohdaten!B139),0,Rohdaten!B139)</f>
        <v>42458</v>
      </c>
      <c r="E180" s="114">
        <f>IF(ISNA(Rohdaten!C139),0,Rohdaten!C139)</f>
        <v>36069</v>
      </c>
      <c r="F180" s="115">
        <f>IF(ISNA(Rohdaten!D139),0,Rohdaten!D139)</f>
        <v>21681</v>
      </c>
      <c r="G180" s="71">
        <f t="shared" si="8"/>
        <v>60.10978956999085</v>
      </c>
      <c r="H180" s="115">
        <f>IF(ISNA(Rohdaten!E139),0,Rohdaten!E139)</f>
        <v>14388</v>
      </c>
      <c r="I180" s="5">
        <f t="shared" si="9"/>
        <v>39.89021043000915</v>
      </c>
      <c r="J180" s="118">
        <f>IF(ISNA(Rohdaten!F139),0,Rohdaten!F139)</f>
        <v>6389</v>
      </c>
      <c r="K180" s="115">
        <f>IF(ISNA(Rohdaten!G139),0,Rohdaten!G139)</f>
        <v>3633</v>
      </c>
      <c r="L180" s="71">
        <f t="shared" si="10"/>
        <v>56.86335889810612</v>
      </c>
      <c r="M180" s="115">
        <f>IF(ISNA(Rohdaten!H139),0,Rohdaten!H139)</f>
        <v>2756</v>
      </c>
      <c r="N180" s="5">
        <f t="shared" si="11"/>
        <v>43.13664110189388</v>
      </c>
    </row>
    <row r="181" spans="1:14" ht="12.75">
      <c r="A181" s="15"/>
      <c r="B181" s="32"/>
      <c r="C181" s="76"/>
      <c r="D181" s="114"/>
      <c r="E181" s="114"/>
      <c r="F181" s="115"/>
      <c r="G181" s="71"/>
      <c r="H181" s="115"/>
      <c r="I181" s="5"/>
      <c r="J181" s="118"/>
      <c r="K181" s="115"/>
      <c r="L181" s="71"/>
      <c r="M181" s="115"/>
      <c r="N181" s="5"/>
    </row>
    <row r="182" spans="1:14" ht="12.75">
      <c r="A182" s="15"/>
      <c r="B182" s="32"/>
      <c r="C182" s="85" t="s">
        <v>312</v>
      </c>
      <c r="D182" s="114">
        <f>SUM(D172:D180)</f>
        <v>292699</v>
      </c>
      <c r="E182" s="114">
        <f>SUM(E172:E180)</f>
        <v>250722</v>
      </c>
      <c r="F182" s="115">
        <f>SUM(F172:F180)</f>
        <v>138387</v>
      </c>
      <c r="G182" s="71">
        <f t="shared" si="8"/>
        <v>55.19539569722641</v>
      </c>
      <c r="H182" s="115">
        <f>SUM(H172:H180)</f>
        <v>112335</v>
      </c>
      <c r="I182" s="5">
        <f t="shared" si="9"/>
        <v>44.80460430277359</v>
      </c>
      <c r="J182" s="118">
        <f>SUM(J172:J180)</f>
        <v>41977</v>
      </c>
      <c r="K182" s="115">
        <f>SUM(K172:K180)</f>
        <v>23416</v>
      </c>
      <c r="L182" s="71">
        <f t="shared" si="10"/>
        <v>55.782928746694616</v>
      </c>
      <c r="M182" s="115">
        <f>SUM(M172:M180)</f>
        <v>18561</v>
      </c>
      <c r="N182" s="5">
        <f t="shared" si="11"/>
        <v>44.217071253305384</v>
      </c>
    </row>
    <row r="183" spans="1:14" ht="13.5" thickBot="1">
      <c r="A183" s="16"/>
      <c r="B183" s="11"/>
      <c r="C183" s="77"/>
      <c r="D183" s="109"/>
      <c r="E183" s="109"/>
      <c r="F183" s="108"/>
      <c r="G183" s="72"/>
      <c r="H183" s="108"/>
      <c r="I183" s="13"/>
      <c r="J183" s="119"/>
      <c r="K183" s="108"/>
      <c r="L183" s="72"/>
      <c r="M183" s="108"/>
      <c r="N183" s="13"/>
    </row>
    <row r="184" spans="1:14" ht="12.75">
      <c r="A184" s="14"/>
      <c r="B184" s="10"/>
      <c r="C184" s="78"/>
      <c r="D184" s="113"/>
      <c r="E184" s="114"/>
      <c r="F184" s="115"/>
      <c r="G184" s="71"/>
      <c r="H184" s="115"/>
      <c r="I184" s="5"/>
      <c r="J184" s="94"/>
      <c r="K184" s="93"/>
      <c r="L184" s="26"/>
      <c r="M184" s="93"/>
      <c r="N184" s="12"/>
    </row>
    <row r="185" spans="1:14" ht="12.75">
      <c r="A185" s="15" t="s">
        <v>20</v>
      </c>
      <c r="B185" s="32" t="s">
        <v>166</v>
      </c>
      <c r="C185" s="76">
        <f>Rohdaten!A140</f>
        <v>451</v>
      </c>
      <c r="D185" s="33">
        <f>IF(ISNA(Rohdaten!B140),0,Rohdaten!B140)</f>
        <v>29873</v>
      </c>
      <c r="E185" s="114">
        <f>IF(ISNA(Rohdaten!C140),0,Rohdaten!C140)</f>
        <v>26466</v>
      </c>
      <c r="F185" s="115">
        <f>IF(ISNA(Rohdaten!D140),0,Rohdaten!D140)</f>
        <v>17096</v>
      </c>
      <c r="G185" s="71">
        <f t="shared" si="8"/>
        <v>64.59608554371647</v>
      </c>
      <c r="H185" s="115">
        <f>IF(ISNA(Rohdaten!E140),0,Rohdaten!E140)</f>
        <v>9370</v>
      </c>
      <c r="I185" s="5">
        <f t="shared" si="9"/>
        <v>35.40391445628353</v>
      </c>
      <c r="J185" s="114">
        <f>IF(ISNA(Rohdaten!F140),0,Rohdaten!F140)</f>
        <v>3407</v>
      </c>
      <c r="K185" s="115">
        <f>IF(ISNA(Rohdaten!G140),0,Rohdaten!G140)</f>
        <v>2259</v>
      </c>
      <c r="L185" s="71">
        <f t="shared" si="10"/>
        <v>66.30466686234223</v>
      </c>
      <c r="M185" s="115">
        <f>IF(ISNA(Rohdaten!H140),0,Rohdaten!H140)</f>
        <v>1148</v>
      </c>
      <c r="N185" s="5">
        <f t="shared" si="11"/>
        <v>33.69533313765776</v>
      </c>
    </row>
    <row r="186" spans="1:14" ht="12.75">
      <c r="A186" s="15"/>
      <c r="B186" s="32" t="s">
        <v>167</v>
      </c>
      <c r="C186" s="76">
        <f>Rohdaten!A141</f>
        <v>452</v>
      </c>
      <c r="D186" s="33">
        <f>IF(ISNA(Rohdaten!B141),0,Rohdaten!B141)</f>
        <v>72611</v>
      </c>
      <c r="E186" s="114">
        <f>IF(ISNA(Rohdaten!C141),0,Rohdaten!C141)</f>
        <v>64256</v>
      </c>
      <c r="F186" s="115">
        <f>IF(ISNA(Rohdaten!D141),0,Rohdaten!D141)</f>
        <v>37663</v>
      </c>
      <c r="G186" s="71">
        <f t="shared" si="8"/>
        <v>58.61398157370518</v>
      </c>
      <c r="H186" s="115">
        <f>IF(ISNA(Rohdaten!E141),0,Rohdaten!E141)</f>
        <v>26593</v>
      </c>
      <c r="I186" s="5">
        <f t="shared" si="9"/>
        <v>41.38601842629482</v>
      </c>
      <c r="J186" s="114">
        <f>IF(ISNA(Rohdaten!F141),0,Rohdaten!F141)</f>
        <v>8355</v>
      </c>
      <c r="K186" s="115">
        <f>IF(ISNA(Rohdaten!G141),0,Rohdaten!G141)</f>
        <v>5010</v>
      </c>
      <c r="L186" s="71">
        <f t="shared" si="10"/>
        <v>59.964093357271096</v>
      </c>
      <c r="M186" s="115">
        <f>IF(ISNA(Rohdaten!H141),0,Rohdaten!H141)</f>
        <v>3345</v>
      </c>
      <c r="N186" s="5">
        <f t="shared" si="11"/>
        <v>40.035906642728904</v>
      </c>
    </row>
    <row r="187" spans="1:14" ht="12.75">
      <c r="A187" s="15"/>
      <c r="B187" s="32" t="s">
        <v>168</v>
      </c>
      <c r="C187" s="76">
        <f>Rohdaten!A142</f>
        <v>453</v>
      </c>
      <c r="D187" s="33">
        <f>IF(ISNA(Rohdaten!B142),0,Rohdaten!B142)</f>
        <v>15272</v>
      </c>
      <c r="E187" s="114">
        <f>IF(ISNA(Rohdaten!C142),0,Rohdaten!C142)</f>
        <v>14050</v>
      </c>
      <c r="F187" s="115">
        <f>IF(ISNA(Rohdaten!D142),0,Rohdaten!D142)</f>
        <v>8568</v>
      </c>
      <c r="G187" s="71">
        <f t="shared" si="8"/>
        <v>60.98220640569395</v>
      </c>
      <c r="H187" s="115">
        <f>IF(ISNA(Rohdaten!E142),0,Rohdaten!E142)</f>
        <v>5482</v>
      </c>
      <c r="I187" s="5">
        <f t="shared" si="9"/>
        <v>39.01779359430605</v>
      </c>
      <c r="J187" s="114">
        <f>IF(ISNA(Rohdaten!F142),0,Rohdaten!F142)</f>
        <v>1222</v>
      </c>
      <c r="K187" s="115">
        <f>IF(ISNA(Rohdaten!G142),0,Rohdaten!G142)</f>
        <v>761</v>
      </c>
      <c r="L187" s="71">
        <f t="shared" si="10"/>
        <v>62.274959083469724</v>
      </c>
      <c r="M187" s="115">
        <f>IF(ISNA(Rohdaten!H142),0,Rohdaten!H142)</f>
        <v>461</v>
      </c>
      <c r="N187" s="5">
        <f t="shared" si="11"/>
        <v>37.725040916530276</v>
      </c>
    </row>
    <row r="188" spans="1:14" ht="26.25">
      <c r="A188" s="15"/>
      <c r="B188" s="86" t="s">
        <v>169</v>
      </c>
      <c r="C188" s="76">
        <f>Rohdaten!A143</f>
        <v>454</v>
      </c>
      <c r="D188" s="33">
        <f>IF(ISNA(Rohdaten!B143),0,Rohdaten!B143)</f>
        <v>4528</v>
      </c>
      <c r="E188" s="114">
        <f>IF(ISNA(Rohdaten!C143),0,Rohdaten!C143)</f>
        <v>4078</v>
      </c>
      <c r="F188" s="115">
        <f>IF(ISNA(Rohdaten!D143),0,Rohdaten!D143)</f>
        <v>2447</v>
      </c>
      <c r="G188" s="71">
        <f t="shared" si="8"/>
        <v>60.004904364884744</v>
      </c>
      <c r="H188" s="115">
        <f>IF(ISNA(Rohdaten!E143),0,Rohdaten!E143)</f>
        <v>1631</v>
      </c>
      <c r="I188" s="5">
        <f t="shared" si="9"/>
        <v>39.995095635115256</v>
      </c>
      <c r="J188" s="114">
        <f>IF(ISNA(Rohdaten!F143),0,Rohdaten!F143)</f>
        <v>450</v>
      </c>
      <c r="K188" s="115">
        <f>IF(ISNA(Rohdaten!G143),0,Rohdaten!G143)</f>
        <v>258</v>
      </c>
      <c r="L188" s="71">
        <f t="shared" si="10"/>
        <v>57.333333333333336</v>
      </c>
      <c r="M188" s="115">
        <f>IF(ISNA(Rohdaten!H143),0,Rohdaten!H143)</f>
        <v>192</v>
      </c>
      <c r="N188" s="5">
        <f t="shared" si="11"/>
        <v>42.666666666666664</v>
      </c>
    </row>
    <row r="189" spans="1:14" ht="12.75">
      <c r="A189" s="15"/>
      <c r="B189" s="32" t="s">
        <v>170</v>
      </c>
      <c r="C189" s="76">
        <f>Rohdaten!A144</f>
        <v>461</v>
      </c>
      <c r="D189" s="33">
        <f>IF(ISNA(Rohdaten!B144),0,Rohdaten!B144)</f>
        <v>58407</v>
      </c>
      <c r="E189" s="114">
        <f>IF(ISNA(Rohdaten!C144),0,Rohdaten!C144)</f>
        <v>51862</v>
      </c>
      <c r="F189" s="115">
        <f>IF(ISNA(Rohdaten!D144),0,Rohdaten!D144)</f>
        <v>22212</v>
      </c>
      <c r="G189" s="71">
        <f t="shared" si="8"/>
        <v>42.82904631522116</v>
      </c>
      <c r="H189" s="115">
        <f>IF(ISNA(Rohdaten!E144),0,Rohdaten!E144)</f>
        <v>29650</v>
      </c>
      <c r="I189" s="5">
        <f t="shared" si="9"/>
        <v>57.17095368477884</v>
      </c>
      <c r="J189" s="114">
        <f>IF(ISNA(Rohdaten!F144),0,Rohdaten!F144)</f>
        <v>6545</v>
      </c>
      <c r="K189" s="115">
        <f>IF(ISNA(Rohdaten!G144),0,Rohdaten!G144)</f>
        <v>3207</v>
      </c>
      <c r="L189" s="71">
        <f t="shared" si="10"/>
        <v>48.99923605805959</v>
      </c>
      <c r="M189" s="115">
        <f>IF(ISNA(Rohdaten!H144),0,Rohdaten!H144)</f>
        <v>3338</v>
      </c>
      <c r="N189" s="5">
        <f t="shared" si="11"/>
        <v>51.00076394194041</v>
      </c>
    </row>
    <row r="190" spans="1:14" ht="12.75">
      <c r="A190" s="15"/>
      <c r="B190" s="32" t="s">
        <v>171</v>
      </c>
      <c r="C190" s="76">
        <f>Rohdaten!A145</f>
        <v>462</v>
      </c>
      <c r="D190" s="33">
        <f>IF(ISNA(Rohdaten!B145),0,Rohdaten!B145)</f>
        <v>10243</v>
      </c>
      <c r="E190" s="114">
        <f>IF(ISNA(Rohdaten!C145),0,Rohdaten!C145)</f>
        <v>9603</v>
      </c>
      <c r="F190" s="115">
        <f>IF(ISNA(Rohdaten!D145),0,Rohdaten!D145)</f>
        <v>4963</v>
      </c>
      <c r="G190" s="71">
        <f t="shared" si="8"/>
        <v>51.6817661147558</v>
      </c>
      <c r="H190" s="115">
        <f>IF(ISNA(Rohdaten!E145),0,Rohdaten!E145)</f>
        <v>4640</v>
      </c>
      <c r="I190" s="5">
        <f t="shared" si="9"/>
        <v>48.3182338852442</v>
      </c>
      <c r="J190" s="114">
        <f>IF(ISNA(Rohdaten!F145),0,Rohdaten!F145)</f>
        <v>640</v>
      </c>
      <c r="K190" s="115">
        <f>IF(ISNA(Rohdaten!G145),0,Rohdaten!G145)</f>
        <v>319</v>
      </c>
      <c r="L190" s="71">
        <f t="shared" si="10"/>
        <v>49.84375</v>
      </c>
      <c r="M190" s="115">
        <f>IF(ISNA(Rohdaten!H145),0,Rohdaten!H145)</f>
        <v>321</v>
      </c>
      <c r="N190" s="5">
        <f t="shared" si="11"/>
        <v>50.15625</v>
      </c>
    </row>
    <row r="191" spans="1:14" ht="12.75">
      <c r="A191" s="15"/>
      <c r="B191" s="32" t="s">
        <v>172</v>
      </c>
      <c r="C191" s="76">
        <f>Rohdaten!A146</f>
        <v>463</v>
      </c>
      <c r="D191" s="33">
        <f>IF(ISNA(Rohdaten!B146),0,Rohdaten!B146)</f>
        <v>34245</v>
      </c>
      <c r="E191" s="114">
        <f>IF(ISNA(Rohdaten!C146),0,Rohdaten!C146)</f>
        <v>31811</v>
      </c>
      <c r="F191" s="115">
        <f>IF(ISNA(Rohdaten!D146),0,Rohdaten!D146)</f>
        <v>18297</v>
      </c>
      <c r="G191" s="71">
        <f t="shared" si="8"/>
        <v>57.5178397409701</v>
      </c>
      <c r="H191" s="115">
        <f>IF(ISNA(Rohdaten!E146),0,Rohdaten!E146)</f>
        <v>13514</v>
      </c>
      <c r="I191" s="5">
        <f t="shared" si="9"/>
        <v>42.4821602590299</v>
      </c>
      <c r="J191" s="114">
        <f>IF(ISNA(Rohdaten!F146),0,Rohdaten!F146)</f>
        <v>2434</v>
      </c>
      <c r="K191" s="115">
        <f>IF(ISNA(Rohdaten!G146),0,Rohdaten!G146)</f>
        <v>1477</v>
      </c>
      <c r="L191" s="71">
        <f t="shared" si="10"/>
        <v>60.68200493015612</v>
      </c>
      <c r="M191" s="115">
        <f>IF(ISNA(Rohdaten!H146),0,Rohdaten!H146)</f>
        <v>957</v>
      </c>
      <c r="N191" s="5">
        <f t="shared" si="11"/>
        <v>39.31799506984388</v>
      </c>
    </row>
    <row r="192" spans="1:14" ht="12.75">
      <c r="A192" s="15"/>
      <c r="B192" s="32" t="s">
        <v>173</v>
      </c>
      <c r="C192" s="76">
        <f>Rohdaten!A147</f>
        <v>464</v>
      </c>
      <c r="D192" s="33">
        <f>IF(ISNA(Rohdaten!B147),0,Rohdaten!B147)</f>
        <v>38572</v>
      </c>
      <c r="E192" s="114">
        <f>IF(ISNA(Rohdaten!C147),0,Rohdaten!C147)</f>
        <v>36323</v>
      </c>
      <c r="F192" s="115">
        <f>IF(ISNA(Rohdaten!D147),0,Rohdaten!D147)</f>
        <v>13725</v>
      </c>
      <c r="G192" s="71">
        <f t="shared" si="8"/>
        <v>37.78597582798778</v>
      </c>
      <c r="H192" s="115">
        <f>IF(ISNA(Rohdaten!E147),0,Rohdaten!E147)</f>
        <v>22598</v>
      </c>
      <c r="I192" s="5">
        <f t="shared" si="9"/>
        <v>62.21402417201222</v>
      </c>
      <c r="J192" s="114">
        <f>IF(ISNA(Rohdaten!F147),0,Rohdaten!F147)</f>
        <v>2249</v>
      </c>
      <c r="K192" s="115">
        <f>IF(ISNA(Rohdaten!G147),0,Rohdaten!G147)</f>
        <v>1102</v>
      </c>
      <c r="L192" s="71">
        <f t="shared" si="10"/>
        <v>48.99955535793686</v>
      </c>
      <c r="M192" s="115">
        <f>IF(ISNA(Rohdaten!H147),0,Rohdaten!H147)</f>
        <v>1147</v>
      </c>
      <c r="N192" s="5">
        <f t="shared" si="11"/>
        <v>51.00044464206314</v>
      </c>
    </row>
    <row r="193" spans="1:14" ht="12.75">
      <c r="A193" s="15"/>
      <c r="B193" s="32" t="s">
        <v>174</v>
      </c>
      <c r="C193" s="76">
        <f>Rohdaten!A148</f>
        <v>465</v>
      </c>
      <c r="D193" s="33">
        <f>IF(ISNA(Rohdaten!B148),0,Rohdaten!B148)</f>
        <v>3942</v>
      </c>
      <c r="E193" s="114">
        <f>IF(ISNA(Rohdaten!C148),0,Rohdaten!C148)</f>
        <v>3701</v>
      </c>
      <c r="F193" s="115">
        <f>IF(ISNA(Rohdaten!D148),0,Rohdaten!D148)</f>
        <v>1793</v>
      </c>
      <c r="G193" s="71">
        <f t="shared" si="8"/>
        <v>48.44636584706836</v>
      </c>
      <c r="H193" s="115">
        <f>IF(ISNA(Rohdaten!E148),0,Rohdaten!E148)</f>
        <v>1908</v>
      </c>
      <c r="I193" s="5">
        <f t="shared" si="9"/>
        <v>51.55363415293164</v>
      </c>
      <c r="J193" s="114">
        <f>IF(ISNA(Rohdaten!F148),0,Rohdaten!F148)</f>
        <v>241</v>
      </c>
      <c r="K193" s="115">
        <f>IF(ISNA(Rohdaten!G148),0,Rohdaten!G148)</f>
        <v>131</v>
      </c>
      <c r="L193" s="71">
        <f t="shared" si="10"/>
        <v>54.356846473029044</v>
      </c>
      <c r="M193" s="115">
        <f>IF(ISNA(Rohdaten!H148),0,Rohdaten!H148)</f>
        <v>110</v>
      </c>
      <c r="N193" s="5">
        <f t="shared" si="11"/>
        <v>45.643153526970956</v>
      </c>
    </row>
    <row r="194" spans="1:14" ht="12.75">
      <c r="A194" s="15"/>
      <c r="B194" s="32" t="s">
        <v>175</v>
      </c>
      <c r="C194" s="76">
        <f>Rohdaten!A149</f>
        <v>466</v>
      </c>
      <c r="D194" s="33">
        <f>IF(ISNA(Rohdaten!B149),0,Rohdaten!B149)</f>
        <v>16916</v>
      </c>
      <c r="E194" s="114">
        <f>IF(ISNA(Rohdaten!C149),0,Rohdaten!C149)</f>
        <v>15711</v>
      </c>
      <c r="F194" s="115">
        <f>IF(ISNA(Rohdaten!D149),0,Rohdaten!D149)</f>
        <v>7949</v>
      </c>
      <c r="G194" s="71">
        <f t="shared" si="8"/>
        <v>50.595124435109156</v>
      </c>
      <c r="H194" s="115">
        <f>IF(ISNA(Rohdaten!E149),0,Rohdaten!E149)</f>
        <v>7762</v>
      </c>
      <c r="I194" s="5">
        <f t="shared" si="9"/>
        <v>49.404875564890844</v>
      </c>
      <c r="J194" s="114">
        <f>IF(ISNA(Rohdaten!F149),0,Rohdaten!F149)</f>
        <v>1205</v>
      </c>
      <c r="K194" s="115">
        <f>IF(ISNA(Rohdaten!G149),0,Rohdaten!G149)</f>
        <v>687</v>
      </c>
      <c r="L194" s="71">
        <f t="shared" si="10"/>
        <v>57.01244813278009</v>
      </c>
      <c r="M194" s="115">
        <f>IF(ISNA(Rohdaten!H149),0,Rohdaten!H149)</f>
        <v>518</v>
      </c>
      <c r="N194" s="5">
        <f t="shared" si="11"/>
        <v>42.98755186721991</v>
      </c>
    </row>
    <row r="195" spans="1:14" ht="12.75">
      <c r="A195" s="15"/>
      <c r="B195" s="32" t="s">
        <v>176</v>
      </c>
      <c r="C195" s="76">
        <f>Rohdaten!A150</f>
        <v>467</v>
      </c>
      <c r="D195" s="33">
        <f>IF(ISNA(Rohdaten!B150),0,Rohdaten!B150)</f>
        <v>34021</v>
      </c>
      <c r="E195" s="114">
        <f>IF(ISNA(Rohdaten!C150),0,Rohdaten!C150)</f>
        <v>31328</v>
      </c>
      <c r="F195" s="115">
        <f>IF(ISNA(Rohdaten!D150),0,Rohdaten!D150)</f>
        <v>16668</v>
      </c>
      <c r="G195" s="71">
        <f t="shared" si="8"/>
        <v>53.20480081716037</v>
      </c>
      <c r="H195" s="115">
        <f>IF(ISNA(Rohdaten!E150),0,Rohdaten!E150)</f>
        <v>14660</v>
      </c>
      <c r="I195" s="5">
        <f t="shared" si="9"/>
        <v>46.79519918283963</v>
      </c>
      <c r="J195" s="114">
        <f>IF(ISNA(Rohdaten!F150),0,Rohdaten!F150)</f>
        <v>2693</v>
      </c>
      <c r="K195" s="115">
        <f>IF(ISNA(Rohdaten!G150),0,Rohdaten!G150)</f>
        <v>1655</v>
      </c>
      <c r="L195" s="71">
        <f t="shared" si="10"/>
        <v>61.455625696249534</v>
      </c>
      <c r="M195" s="115">
        <f>IF(ISNA(Rohdaten!H150),0,Rohdaten!H150)</f>
        <v>1038</v>
      </c>
      <c r="N195" s="5">
        <f t="shared" si="11"/>
        <v>38.544374303750466</v>
      </c>
    </row>
    <row r="196" spans="1:14" ht="12.75">
      <c r="A196" s="15"/>
      <c r="B196" s="32" t="s">
        <v>177</v>
      </c>
      <c r="C196" s="76">
        <f>Rohdaten!A151</f>
        <v>469</v>
      </c>
      <c r="D196" s="33">
        <f>IF(ISNA(Rohdaten!B151),0,Rohdaten!B151)</f>
        <v>9706</v>
      </c>
      <c r="E196" s="114">
        <f>IF(ISNA(Rohdaten!C151),0,Rohdaten!C151)</f>
        <v>9121</v>
      </c>
      <c r="F196" s="115">
        <f>IF(ISNA(Rohdaten!D151),0,Rohdaten!D151)</f>
        <v>3912</v>
      </c>
      <c r="G196" s="71">
        <f t="shared" si="8"/>
        <v>42.89003398750137</v>
      </c>
      <c r="H196" s="115">
        <f>IF(ISNA(Rohdaten!E151),0,Rohdaten!E151)</f>
        <v>5209</v>
      </c>
      <c r="I196" s="5">
        <f t="shared" si="9"/>
        <v>57.10996601249863</v>
      </c>
      <c r="J196" s="114">
        <f>IF(ISNA(Rohdaten!F151),0,Rohdaten!F151)</f>
        <v>585</v>
      </c>
      <c r="K196" s="115">
        <f>IF(ISNA(Rohdaten!G151),0,Rohdaten!G151)</f>
        <v>320</v>
      </c>
      <c r="L196" s="71">
        <f t="shared" si="10"/>
        <v>54.7008547008547</v>
      </c>
      <c r="M196" s="115">
        <f>IF(ISNA(Rohdaten!H151),0,Rohdaten!H151)</f>
        <v>265</v>
      </c>
      <c r="N196" s="5">
        <f t="shared" si="11"/>
        <v>45.2991452991453</v>
      </c>
    </row>
    <row r="197" spans="1:14" ht="12.75">
      <c r="A197" s="15"/>
      <c r="B197" s="32" t="s">
        <v>178</v>
      </c>
      <c r="C197" s="76">
        <f>Rohdaten!A152</f>
        <v>471</v>
      </c>
      <c r="D197" s="33">
        <f>IF(ISNA(Rohdaten!B152),0,Rohdaten!B152)</f>
        <v>224414</v>
      </c>
      <c r="E197" s="114">
        <f>IF(ISNA(Rohdaten!C152),0,Rohdaten!C152)</f>
        <v>195389</v>
      </c>
      <c r="F197" s="115">
        <f>IF(ISNA(Rohdaten!D152),0,Rohdaten!D152)</f>
        <v>62578</v>
      </c>
      <c r="G197" s="71">
        <f t="shared" si="8"/>
        <v>32.027391511292855</v>
      </c>
      <c r="H197" s="115">
        <f>IF(ISNA(Rohdaten!E152),0,Rohdaten!E152)</f>
        <v>132811</v>
      </c>
      <c r="I197" s="5">
        <f t="shared" si="9"/>
        <v>67.97260848870714</v>
      </c>
      <c r="J197" s="114">
        <f>IF(ISNA(Rohdaten!F152),0,Rohdaten!F152)</f>
        <v>29025</v>
      </c>
      <c r="K197" s="115">
        <f>IF(ISNA(Rohdaten!G152),0,Rohdaten!G152)</f>
        <v>9622</v>
      </c>
      <c r="L197" s="71">
        <f t="shared" si="10"/>
        <v>33.15073212747631</v>
      </c>
      <c r="M197" s="115">
        <f>IF(ISNA(Rohdaten!H152),0,Rohdaten!H152)</f>
        <v>19403</v>
      </c>
      <c r="N197" s="5">
        <f t="shared" si="11"/>
        <v>66.84926787252368</v>
      </c>
    </row>
    <row r="198" spans="1:14" ht="26.25">
      <c r="A198" s="15"/>
      <c r="B198" s="86" t="s">
        <v>179</v>
      </c>
      <c r="C198" s="76">
        <f>Rohdaten!A153</f>
        <v>472</v>
      </c>
      <c r="D198" s="33">
        <f>IF(ISNA(Rohdaten!B153),0,Rohdaten!B153)</f>
        <v>106552</v>
      </c>
      <c r="E198" s="114">
        <f>IF(ISNA(Rohdaten!C153),0,Rohdaten!C153)</f>
        <v>96145</v>
      </c>
      <c r="F198" s="115">
        <f>IF(ISNA(Rohdaten!D153),0,Rohdaten!D153)</f>
        <v>29809</v>
      </c>
      <c r="G198" s="71">
        <f t="shared" si="8"/>
        <v>31.004212387539653</v>
      </c>
      <c r="H198" s="115">
        <f>IF(ISNA(Rohdaten!E153),0,Rohdaten!E153)</f>
        <v>66336</v>
      </c>
      <c r="I198" s="5">
        <f t="shared" si="9"/>
        <v>68.99578761246035</v>
      </c>
      <c r="J198" s="114">
        <f>IF(ISNA(Rohdaten!F153),0,Rohdaten!F153)</f>
        <v>10407</v>
      </c>
      <c r="K198" s="115">
        <f>IF(ISNA(Rohdaten!G153),0,Rohdaten!G153)</f>
        <v>4204</v>
      </c>
      <c r="L198" s="71">
        <f t="shared" si="10"/>
        <v>40.39588738349188</v>
      </c>
      <c r="M198" s="115">
        <f>IF(ISNA(Rohdaten!H153),0,Rohdaten!H153)</f>
        <v>6203</v>
      </c>
      <c r="N198" s="5">
        <f t="shared" si="11"/>
        <v>59.60411261650812</v>
      </c>
    </row>
    <row r="199" spans="1:14" ht="12.75">
      <c r="A199" s="15"/>
      <c r="B199" s="32" t="s">
        <v>180</v>
      </c>
      <c r="C199" s="76">
        <f>Rohdaten!A154</f>
        <v>473</v>
      </c>
      <c r="D199" s="33">
        <f>IF(ISNA(Rohdaten!B154),0,Rohdaten!B154)</f>
        <v>58971</v>
      </c>
      <c r="E199" s="114">
        <f>IF(ISNA(Rohdaten!C154),0,Rohdaten!C154)</f>
        <v>55294</v>
      </c>
      <c r="F199" s="115">
        <f>IF(ISNA(Rohdaten!D154),0,Rohdaten!D154)</f>
        <v>26927</v>
      </c>
      <c r="G199" s="71">
        <f t="shared" si="8"/>
        <v>48.69786956993526</v>
      </c>
      <c r="H199" s="115">
        <f>IF(ISNA(Rohdaten!E154),0,Rohdaten!E154)</f>
        <v>28367</v>
      </c>
      <c r="I199" s="5">
        <f t="shared" si="9"/>
        <v>51.30213043006474</v>
      </c>
      <c r="J199" s="114">
        <f>IF(ISNA(Rohdaten!F154),0,Rohdaten!F154)</f>
        <v>3677</v>
      </c>
      <c r="K199" s="115">
        <f>IF(ISNA(Rohdaten!G154),0,Rohdaten!G154)</f>
        <v>1749</v>
      </c>
      <c r="L199" s="71">
        <f t="shared" si="10"/>
        <v>47.56595050312755</v>
      </c>
      <c r="M199" s="115">
        <f>IF(ISNA(Rohdaten!H154),0,Rohdaten!H154)</f>
        <v>1928</v>
      </c>
      <c r="N199" s="5">
        <f t="shared" si="11"/>
        <v>52.43404949687245</v>
      </c>
    </row>
    <row r="200" spans="1:14" ht="26.25">
      <c r="A200" s="15"/>
      <c r="B200" s="86" t="s">
        <v>181</v>
      </c>
      <c r="C200" s="76">
        <f>Rohdaten!A155</f>
        <v>474</v>
      </c>
      <c r="D200" s="33">
        <f>IF(ISNA(Rohdaten!B155),0,Rohdaten!B155)</f>
        <v>12654</v>
      </c>
      <c r="E200" s="114">
        <f>IF(ISNA(Rohdaten!C155),0,Rohdaten!C155)</f>
        <v>11196</v>
      </c>
      <c r="F200" s="115">
        <f>IF(ISNA(Rohdaten!D155),0,Rohdaten!D155)</f>
        <v>5217</v>
      </c>
      <c r="G200" s="71">
        <f t="shared" si="8"/>
        <v>46.59699892818864</v>
      </c>
      <c r="H200" s="115">
        <f>IF(ISNA(Rohdaten!E155),0,Rohdaten!E155)</f>
        <v>5979</v>
      </c>
      <c r="I200" s="5">
        <f t="shared" si="9"/>
        <v>53.40300107181136</v>
      </c>
      <c r="J200" s="114">
        <f>IF(ISNA(Rohdaten!F155),0,Rohdaten!F155)</f>
        <v>1458</v>
      </c>
      <c r="K200" s="115">
        <f>IF(ISNA(Rohdaten!G155),0,Rohdaten!G155)</f>
        <v>748</v>
      </c>
      <c r="L200" s="71">
        <f t="shared" si="10"/>
        <v>51.30315500685871</v>
      </c>
      <c r="M200" s="115">
        <f>IF(ISNA(Rohdaten!H155),0,Rohdaten!H155)</f>
        <v>710</v>
      </c>
      <c r="N200" s="5">
        <f t="shared" si="11"/>
        <v>48.69684499314129</v>
      </c>
    </row>
    <row r="201" spans="1:14" ht="26.25">
      <c r="A201" s="15"/>
      <c r="B201" s="86" t="s">
        <v>182</v>
      </c>
      <c r="C201" s="76">
        <f>Rohdaten!A156</f>
        <v>475</v>
      </c>
      <c r="D201" s="33">
        <f>IF(ISNA(Rohdaten!B156),0,Rohdaten!B156)</f>
        <v>74254</v>
      </c>
      <c r="E201" s="114">
        <f>IF(ISNA(Rohdaten!C156),0,Rohdaten!C156)</f>
        <v>65821</v>
      </c>
      <c r="F201" s="115">
        <f>IF(ISNA(Rohdaten!D156),0,Rohdaten!D156)</f>
        <v>26797</v>
      </c>
      <c r="G201" s="71">
        <f t="shared" si="8"/>
        <v>40.71193084274016</v>
      </c>
      <c r="H201" s="115">
        <f>IF(ISNA(Rohdaten!E156),0,Rohdaten!E156)</f>
        <v>39024</v>
      </c>
      <c r="I201" s="5">
        <f t="shared" si="9"/>
        <v>59.28806915725984</v>
      </c>
      <c r="J201" s="114">
        <f>IF(ISNA(Rohdaten!F156),0,Rohdaten!F156)</f>
        <v>8433</v>
      </c>
      <c r="K201" s="115">
        <f>IF(ISNA(Rohdaten!G156),0,Rohdaten!G156)</f>
        <v>3895</v>
      </c>
      <c r="L201" s="71">
        <f t="shared" si="10"/>
        <v>46.187596347681726</v>
      </c>
      <c r="M201" s="115">
        <f>IF(ISNA(Rohdaten!H156),0,Rohdaten!H156)</f>
        <v>4538</v>
      </c>
      <c r="N201" s="5">
        <f t="shared" si="11"/>
        <v>53.812403652318274</v>
      </c>
    </row>
    <row r="202" spans="1:14" ht="26.25">
      <c r="A202" s="15"/>
      <c r="B202" s="86" t="s">
        <v>183</v>
      </c>
      <c r="C202" s="76">
        <f>Rohdaten!A157</f>
        <v>476</v>
      </c>
      <c r="D202" s="33">
        <f>IF(ISNA(Rohdaten!B157),0,Rohdaten!B157)</f>
        <v>43421</v>
      </c>
      <c r="E202" s="114">
        <f>IF(ISNA(Rohdaten!C157),0,Rohdaten!C157)</f>
        <v>39201</v>
      </c>
      <c r="F202" s="115">
        <f>IF(ISNA(Rohdaten!D157),0,Rohdaten!D157)</f>
        <v>13189</v>
      </c>
      <c r="G202" s="71">
        <f t="shared" si="8"/>
        <v>33.64454988393153</v>
      </c>
      <c r="H202" s="115">
        <f>IF(ISNA(Rohdaten!E157),0,Rohdaten!E157)</f>
        <v>26012</v>
      </c>
      <c r="I202" s="5">
        <f t="shared" si="9"/>
        <v>66.35545011606847</v>
      </c>
      <c r="J202" s="114">
        <f>IF(ISNA(Rohdaten!F157),0,Rohdaten!F157)</f>
        <v>4220</v>
      </c>
      <c r="K202" s="115">
        <f>IF(ISNA(Rohdaten!G157),0,Rohdaten!G157)</f>
        <v>1593</v>
      </c>
      <c r="L202" s="71">
        <f t="shared" si="10"/>
        <v>37.74881516587678</v>
      </c>
      <c r="M202" s="115">
        <f>IF(ISNA(Rohdaten!H157),0,Rohdaten!H157)</f>
        <v>2627</v>
      </c>
      <c r="N202" s="5">
        <f t="shared" si="11"/>
        <v>62.25118483412322</v>
      </c>
    </row>
    <row r="203" spans="1:14" ht="12.75">
      <c r="A203" s="15"/>
      <c r="B203" s="32" t="s">
        <v>184</v>
      </c>
      <c r="C203" s="76">
        <f>Rohdaten!A158</f>
        <v>477</v>
      </c>
      <c r="D203" s="33">
        <f>IF(ISNA(Rohdaten!B158),0,Rohdaten!B158)</f>
        <v>260660</v>
      </c>
      <c r="E203" s="114">
        <f>IF(ISNA(Rohdaten!C158),0,Rohdaten!C158)</f>
        <v>231873</v>
      </c>
      <c r="F203" s="115">
        <f>IF(ISNA(Rohdaten!D158),0,Rohdaten!D158)</f>
        <v>47241</v>
      </c>
      <c r="G203" s="71">
        <f t="shared" si="8"/>
        <v>20.373652818568786</v>
      </c>
      <c r="H203" s="115">
        <f>IF(ISNA(Rohdaten!E158),0,Rohdaten!E158)</f>
        <v>184632</v>
      </c>
      <c r="I203" s="5">
        <f t="shared" si="9"/>
        <v>79.62634718143121</v>
      </c>
      <c r="J203" s="114">
        <f>IF(ISNA(Rohdaten!F158),0,Rohdaten!F158)</f>
        <v>28787</v>
      </c>
      <c r="K203" s="115">
        <f>IF(ISNA(Rohdaten!G158),0,Rohdaten!G158)</f>
        <v>7325</v>
      </c>
      <c r="L203" s="71">
        <f t="shared" si="10"/>
        <v>25.445513599888837</v>
      </c>
      <c r="M203" s="115">
        <f>IF(ISNA(Rohdaten!H158),0,Rohdaten!H158)</f>
        <v>21462</v>
      </c>
      <c r="N203" s="5">
        <f t="shared" si="11"/>
        <v>74.55448640011116</v>
      </c>
    </row>
    <row r="204" spans="1:14" ht="12.75">
      <c r="A204" s="15"/>
      <c r="B204" s="32" t="s">
        <v>185</v>
      </c>
      <c r="C204" s="76">
        <f>Rohdaten!A159</f>
        <v>478</v>
      </c>
      <c r="D204" s="33">
        <f>IF(ISNA(Rohdaten!B159),0,Rohdaten!B159)</f>
        <v>9398</v>
      </c>
      <c r="E204" s="114">
        <f>IF(ISNA(Rohdaten!C159),0,Rohdaten!C159)</f>
        <v>8483</v>
      </c>
      <c r="F204" s="115">
        <f>IF(ISNA(Rohdaten!D159),0,Rohdaten!D159)</f>
        <v>2816</v>
      </c>
      <c r="G204" s="71">
        <f t="shared" si="8"/>
        <v>33.19580337144878</v>
      </c>
      <c r="H204" s="115">
        <f>IF(ISNA(Rohdaten!E159),0,Rohdaten!E159)</f>
        <v>5667</v>
      </c>
      <c r="I204" s="5">
        <f t="shared" si="9"/>
        <v>66.80419662855122</v>
      </c>
      <c r="J204" s="114">
        <f>IF(ISNA(Rohdaten!F159),0,Rohdaten!F159)</f>
        <v>915</v>
      </c>
      <c r="K204" s="115">
        <f>IF(ISNA(Rohdaten!G159),0,Rohdaten!G159)</f>
        <v>375</v>
      </c>
      <c r="L204" s="71">
        <f t="shared" si="10"/>
        <v>40.98360655737705</v>
      </c>
      <c r="M204" s="115">
        <f>IF(ISNA(Rohdaten!H159),0,Rohdaten!H159)</f>
        <v>540</v>
      </c>
      <c r="N204" s="5">
        <f t="shared" si="11"/>
        <v>59.01639344262295</v>
      </c>
    </row>
    <row r="205" spans="1:14" ht="12.75">
      <c r="A205" s="15"/>
      <c r="B205" s="32" t="s">
        <v>186</v>
      </c>
      <c r="C205" s="76">
        <f>Rohdaten!A160</f>
        <v>479</v>
      </c>
      <c r="D205" s="33">
        <f>IF(ISNA(Rohdaten!B160),0,Rohdaten!B160)</f>
        <v>35012</v>
      </c>
      <c r="E205" s="114">
        <f>IF(ISNA(Rohdaten!C160),0,Rohdaten!C160)</f>
        <v>31001</v>
      </c>
      <c r="F205" s="115">
        <f>IF(ISNA(Rohdaten!D160),0,Rohdaten!D160)</f>
        <v>12519</v>
      </c>
      <c r="G205" s="71">
        <f t="shared" si="8"/>
        <v>40.38256830424825</v>
      </c>
      <c r="H205" s="115">
        <f>IF(ISNA(Rohdaten!E160),0,Rohdaten!E160)</f>
        <v>18482</v>
      </c>
      <c r="I205" s="5">
        <f t="shared" si="9"/>
        <v>59.61743169575175</v>
      </c>
      <c r="J205" s="114">
        <f>IF(ISNA(Rohdaten!F160),0,Rohdaten!F160)</f>
        <v>4011</v>
      </c>
      <c r="K205" s="115">
        <f>IF(ISNA(Rohdaten!G160),0,Rohdaten!G160)</f>
        <v>1881</v>
      </c>
      <c r="L205" s="71">
        <f t="shared" si="10"/>
        <v>46.8960359012715</v>
      </c>
      <c r="M205" s="115">
        <f>IF(ISNA(Rohdaten!H160),0,Rohdaten!H160)</f>
        <v>2130</v>
      </c>
      <c r="N205" s="5">
        <f t="shared" si="11"/>
        <v>53.1039640987285</v>
      </c>
    </row>
    <row r="206" spans="1:14" ht="12.75">
      <c r="A206" s="15"/>
      <c r="B206" s="32"/>
      <c r="C206" s="76"/>
      <c r="D206" s="33"/>
      <c r="E206" s="114"/>
      <c r="F206" s="115"/>
      <c r="G206" s="71"/>
      <c r="H206" s="115"/>
      <c r="I206" s="5"/>
      <c r="J206" s="114"/>
      <c r="K206" s="115"/>
      <c r="L206" s="71"/>
      <c r="M206" s="115"/>
      <c r="N206" s="5"/>
    </row>
    <row r="207" spans="1:14" ht="12.75">
      <c r="A207" s="15"/>
      <c r="B207" s="32"/>
      <c r="C207" s="85" t="s">
        <v>312</v>
      </c>
      <c r="D207" s="33">
        <f>SUM(D185:D205)</f>
        <v>1153672</v>
      </c>
      <c r="E207" s="114">
        <f>SUM(E185:E205)</f>
        <v>1032713</v>
      </c>
      <c r="F207" s="115">
        <f>SUM(F185:F205)</f>
        <v>382386</v>
      </c>
      <c r="G207" s="71">
        <f t="shared" si="8"/>
        <v>37.02732511356011</v>
      </c>
      <c r="H207" s="115">
        <f>SUM(H185:H205)</f>
        <v>650327</v>
      </c>
      <c r="I207" s="5">
        <f t="shared" si="9"/>
        <v>62.97267488643989</v>
      </c>
      <c r="J207" s="114">
        <f>SUM(J185:J205)</f>
        <v>120959</v>
      </c>
      <c r="K207" s="115">
        <f>SUM(K185:K205)</f>
        <v>48578</v>
      </c>
      <c r="L207" s="71">
        <f t="shared" si="10"/>
        <v>40.16071561438173</v>
      </c>
      <c r="M207" s="115">
        <f>SUM(M185:M205)</f>
        <v>72381</v>
      </c>
      <c r="N207" s="5">
        <f t="shared" si="11"/>
        <v>59.83928438561827</v>
      </c>
    </row>
    <row r="208" spans="1:14" ht="13.5" thickBot="1">
      <c r="A208" s="16"/>
      <c r="B208" s="11"/>
      <c r="C208" s="77"/>
      <c r="D208" s="61"/>
      <c r="E208" s="109"/>
      <c r="F208" s="108"/>
      <c r="G208" s="72"/>
      <c r="H208" s="108"/>
      <c r="I208" s="13"/>
      <c r="J208" s="109"/>
      <c r="K208" s="108"/>
      <c r="L208" s="72"/>
      <c r="M208" s="108"/>
      <c r="N208" s="13"/>
    </row>
    <row r="209" spans="1:14" ht="12.75">
      <c r="A209" s="14"/>
      <c r="B209" s="10"/>
      <c r="C209" s="78"/>
      <c r="D209" s="113"/>
      <c r="E209" s="94"/>
      <c r="F209" s="93"/>
      <c r="G209" s="26"/>
      <c r="H209" s="93"/>
      <c r="I209" s="12"/>
      <c r="J209" s="94"/>
      <c r="K209" s="93"/>
      <c r="L209" s="26"/>
      <c r="M209" s="93"/>
      <c r="N209" s="12"/>
    </row>
    <row r="210" spans="1:14" ht="12.75">
      <c r="A210" s="15" t="s">
        <v>21</v>
      </c>
      <c r="B210" s="32" t="s">
        <v>285</v>
      </c>
      <c r="C210" s="76">
        <f>Rohdaten!A161</f>
        <v>491</v>
      </c>
      <c r="D210" s="33">
        <f>IF(ISNA(Rohdaten!B161),0,Rohdaten!B161)</f>
        <v>241</v>
      </c>
      <c r="E210" s="114">
        <f>IF(ISNA(Rohdaten!C161),0,Rohdaten!C161)</f>
        <v>208</v>
      </c>
      <c r="F210" s="115">
        <f>IF(ISNA(Rohdaten!D161),0,Rohdaten!D161)</f>
        <v>153</v>
      </c>
      <c r="G210" s="71">
        <f t="shared" si="8"/>
        <v>73.5576923076923</v>
      </c>
      <c r="H210" s="115">
        <f>IF(ISNA(Rohdaten!E161),0,Rohdaten!E161)</f>
        <v>55</v>
      </c>
      <c r="I210" s="5">
        <f t="shared" si="9"/>
        <v>26.442307692307693</v>
      </c>
      <c r="J210" s="114">
        <f>IF(ISNA(Rohdaten!F161),0,Rohdaten!F161)</f>
        <v>33</v>
      </c>
      <c r="K210" s="115">
        <f>IF(ISNA(Rohdaten!G161),0,Rohdaten!G161)</f>
        <v>24</v>
      </c>
      <c r="L210" s="71">
        <f t="shared" si="10"/>
        <v>72.72727272727273</v>
      </c>
      <c r="M210" s="115">
        <f>IF(ISNA(Rohdaten!H161),0,Rohdaten!H161)</f>
        <v>9</v>
      </c>
      <c r="N210" s="5">
        <f t="shared" si="11"/>
        <v>27.272727272727273</v>
      </c>
    </row>
    <row r="211" spans="1:14" ht="12.75">
      <c r="A211" s="15"/>
      <c r="B211" s="32" t="s">
        <v>187</v>
      </c>
      <c r="C211" s="76">
        <f>Rohdaten!A162</f>
        <v>492</v>
      </c>
      <c r="D211" s="33">
        <f>IF(ISNA(Rohdaten!B162),0,Rohdaten!B162)</f>
        <v>308</v>
      </c>
      <c r="E211" s="114">
        <f>IF(ISNA(Rohdaten!C162),0,Rohdaten!C162)</f>
        <v>173</v>
      </c>
      <c r="F211" s="115">
        <f>IF(ISNA(Rohdaten!D162),0,Rohdaten!D162)</f>
        <v>123</v>
      </c>
      <c r="G211" s="71">
        <f t="shared" si="8"/>
        <v>71.09826589595376</v>
      </c>
      <c r="H211" s="115">
        <f>IF(ISNA(Rohdaten!E162),0,Rohdaten!E162)</f>
        <v>50</v>
      </c>
      <c r="I211" s="5">
        <f t="shared" si="9"/>
        <v>28.90173410404624</v>
      </c>
      <c r="J211" s="114">
        <f>IF(ISNA(Rohdaten!F162),0,Rohdaten!F162)</f>
        <v>135</v>
      </c>
      <c r="K211" s="115">
        <f>IF(ISNA(Rohdaten!G162),0,Rohdaten!G162)</f>
        <v>109</v>
      </c>
      <c r="L211" s="71">
        <f t="shared" si="10"/>
        <v>80.74074074074075</v>
      </c>
      <c r="M211" s="115">
        <f>IF(ISNA(Rohdaten!H162),0,Rohdaten!H162)</f>
        <v>26</v>
      </c>
      <c r="N211" s="5">
        <f t="shared" si="11"/>
        <v>19.25925925925926</v>
      </c>
    </row>
    <row r="212" spans="1:14" ht="12.75">
      <c r="A212" s="15"/>
      <c r="B212" s="32" t="s">
        <v>188</v>
      </c>
      <c r="C212" s="76">
        <f>Rohdaten!A163</f>
        <v>493</v>
      </c>
      <c r="D212" s="33">
        <f>IF(ISNA(Rohdaten!B163),0,Rohdaten!B163)</f>
        <v>120707</v>
      </c>
      <c r="E212" s="114">
        <f>IF(ISNA(Rohdaten!C163),0,Rohdaten!C163)</f>
        <v>108204</v>
      </c>
      <c r="F212" s="115">
        <f>IF(ISNA(Rohdaten!D163),0,Rohdaten!D163)</f>
        <v>77278</v>
      </c>
      <c r="G212" s="71">
        <f t="shared" si="8"/>
        <v>71.41880152304905</v>
      </c>
      <c r="H212" s="115">
        <f>IF(ISNA(Rohdaten!E163),0,Rohdaten!E163)</f>
        <v>30926</v>
      </c>
      <c r="I212" s="5">
        <f t="shared" si="9"/>
        <v>28.581198476950945</v>
      </c>
      <c r="J212" s="114">
        <f>IF(ISNA(Rohdaten!F163),0,Rohdaten!F163)</f>
        <v>12503</v>
      </c>
      <c r="K212" s="115">
        <f>IF(ISNA(Rohdaten!G163),0,Rohdaten!G163)</f>
        <v>9773</v>
      </c>
      <c r="L212" s="71">
        <f t="shared" si="10"/>
        <v>78.16524034231784</v>
      </c>
      <c r="M212" s="115">
        <f>IF(ISNA(Rohdaten!H163),0,Rohdaten!H163)</f>
        <v>2730</v>
      </c>
      <c r="N212" s="5">
        <f t="shared" si="11"/>
        <v>21.834759657682156</v>
      </c>
    </row>
    <row r="213" spans="1:14" ht="12.75">
      <c r="A213" s="15"/>
      <c r="B213" s="32" t="s">
        <v>286</v>
      </c>
      <c r="C213" s="76">
        <f>Rohdaten!A164</f>
        <v>494</v>
      </c>
      <c r="D213" s="33">
        <f>IF(ISNA(Rohdaten!B164),0,Rohdaten!B164)</f>
        <v>72046</v>
      </c>
      <c r="E213" s="114">
        <f>IF(ISNA(Rohdaten!C164),0,Rohdaten!C164)</f>
        <v>63742</v>
      </c>
      <c r="F213" s="115">
        <f>IF(ISNA(Rohdaten!D164),0,Rohdaten!D164)</f>
        <v>45784</v>
      </c>
      <c r="G213" s="71">
        <f t="shared" si="8"/>
        <v>71.82705280662671</v>
      </c>
      <c r="H213" s="115">
        <f>IF(ISNA(Rohdaten!E164),0,Rohdaten!E164)</f>
        <v>17958</v>
      </c>
      <c r="I213" s="5">
        <f t="shared" si="9"/>
        <v>28.172947193373286</v>
      </c>
      <c r="J213" s="114">
        <f>IF(ISNA(Rohdaten!F164),0,Rohdaten!F164)</f>
        <v>8304</v>
      </c>
      <c r="K213" s="115">
        <f>IF(ISNA(Rohdaten!G164),0,Rohdaten!G164)</f>
        <v>5877</v>
      </c>
      <c r="L213" s="71">
        <f t="shared" si="10"/>
        <v>70.77312138728324</v>
      </c>
      <c r="M213" s="115">
        <f>IF(ISNA(Rohdaten!H164),0,Rohdaten!H164)</f>
        <v>2427</v>
      </c>
      <c r="N213" s="5">
        <f t="shared" si="11"/>
        <v>29.226878612716764</v>
      </c>
    </row>
    <row r="214" spans="1:14" ht="12.75">
      <c r="A214" s="15"/>
      <c r="B214" s="32" t="s">
        <v>189</v>
      </c>
      <c r="C214" s="76">
        <f>Rohdaten!A165</f>
        <v>495</v>
      </c>
      <c r="D214" s="33">
        <f>IF(ISNA(Rohdaten!B165),0,Rohdaten!B165)</f>
        <v>38</v>
      </c>
      <c r="E214" s="114">
        <f>IF(ISNA(Rohdaten!C165),0,Rohdaten!C165)</f>
        <v>38</v>
      </c>
      <c r="F214" s="115">
        <f>IF(ISNA(Rohdaten!D165),0,Rohdaten!D165)</f>
        <v>23</v>
      </c>
      <c r="G214" s="71">
        <f t="shared" si="8"/>
        <v>60.526315789473685</v>
      </c>
      <c r="H214" s="115">
        <f>IF(ISNA(Rohdaten!E165),0,Rohdaten!E165)</f>
        <v>15</v>
      </c>
      <c r="I214" s="5">
        <f t="shared" si="9"/>
        <v>39.473684210526315</v>
      </c>
      <c r="J214" s="114">
        <f>IF(ISNA(Rohdaten!F165),0,Rohdaten!F165)</f>
        <v>0</v>
      </c>
      <c r="K214" s="115">
        <f>IF(ISNA(Rohdaten!G165),0,Rohdaten!G165)</f>
        <v>0</v>
      </c>
      <c r="L214" s="71">
        <f t="shared" si="10"/>
        <v>0</v>
      </c>
      <c r="M214" s="115">
        <f>IF(ISNA(Rohdaten!H165),0,Rohdaten!H165)</f>
        <v>0</v>
      </c>
      <c r="N214" s="5">
        <f t="shared" si="11"/>
        <v>0</v>
      </c>
    </row>
    <row r="215" spans="1:14" ht="12.75">
      <c r="A215" s="15"/>
      <c r="B215" s="32" t="s">
        <v>287</v>
      </c>
      <c r="C215" s="76">
        <f>Rohdaten!A166</f>
        <v>501</v>
      </c>
      <c r="D215" s="33">
        <f>IF(ISNA(Rohdaten!B166),0,Rohdaten!B166)</f>
        <v>397</v>
      </c>
      <c r="E215" s="114">
        <f>IF(ISNA(Rohdaten!C166),0,Rohdaten!C166)</f>
        <v>345</v>
      </c>
      <c r="F215" s="115">
        <f>IF(ISNA(Rohdaten!D166),0,Rohdaten!D166)</f>
        <v>169</v>
      </c>
      <c r="G215" s="71">
        <f aca="true" t="shared" si="12" ref="G215:G278">IF(F215=0,0,F215*100/E215)</f>
        <v>48.98550724637681</v>
      </c>
      <c r="H215" s="115">
        <f>IF(ISNA(Rohdaten!E166),0,Rohdaten!E166)</f>
        <v>176</v>
      </c>
      <c r="I215" s="5">
        <f aca="true" t="shared" si="13" ref="I215:I278">IF(H215=0,0,H215*100/E215)</f>
        <v>51.01449275362319</v>
      </c>
      <c r="J215" s="114">
        <f>IF(ISNA(Rohdaten!F166),0,Rohdaten!F166)</f>
        <v>52</v>
      </c>
      <c r="K215" s="115">
        <f>IF(ISNA(Rohdaten!G166),0,Rohdaten!G166)</f>
        <v>39</v>
      </c>
      <c r="L215" s="71">
        <f aca="true" t="shared" si="14" ref="L215:L278">IF(K215=0,0,K215*100/J215)</f>
        <v>75</v>
      </c>
      <c r="M215" s="115">
        <f>IF(ISNA(Rohdaten!H166),0,Rohdaten!H166)</f>
        <v>13</v>
      </c>
      <c r="N215" s="5">
        <f aca="true" t="shared" si="15" ref="N215:N278">IF(M215=0,0,M215*100/J215)</f>
        <v>25</v>
      </c>
    </row>
    <row r="216" spans="1:14" ht="12.75">
      <c r="A216" s="15"/>
      <c r="B216" s="32" t="s">
        <v>288</v>
      </c>
      <c r="C216" s="76">
        <f>Rohdaten!A167</f>
        <v>502</v>
      </c>
      <c r="D216" s="33">
        <f>IF(ISNA(Rohdaten!B167),0,Rohdaten!B167)</f>
        <v>304</v>
      </c>
      <c r="E216" s="114">
        <f>IF(ISNA(Rohdaten!C167),0,Rohdaten!C167)</f>
        <v>286</v>
      </c>
      <c r="F216" s="115">
        <f>IF(ISNA(Rohdaten!D167),0,Rohdaten!D167)</f>
        <v>139</v>
      </c>
      <c r="G216" s="71">
        <f t="shared" si="12"/>
        <v>48.6013986013986</v>
      </c>
      <c r="H216" s="115">
        <f>IF(ISNA(Rohdaten!E167),0,Rohdaten!E167)</f>
        <v>147</v>
      </c>
      <c r="I216" s="5">
        <f t="shared" si="13"/>
        <v>51.3986013986014</v>
      </c>
      <c r="J216" s="114">
        <f>IF(ISNA(Rohdaten!F167),0,Rohdaten!F167)</f>
        <v>18</v>
      </c>
      <c r="K216" s="115">
        <f>IF(ISNA(Rohdaten!G167),0,Rohdaten!G167)</f>
        <v>11</v>
      </c>
      <c r="L216" s="71">
        <f t="shared" si="14"/>
        <v>61.111111111111114</v>
      </c>
      <c r="M216" s="115">
        <f>IF(ISNA(Rohdaten!H167),0,Rohdaten!H167)</f>
        <v>7</v>
      </c>
      <c r="N216" s="5">
        <f t="shared" si="15"/>
        <v>38.888888888888886</v>
      </c>
    </row>
    <row r="217" spans="1:14" ht="12.75">
      <c r="A217" s="15"/>
      <c r="B217" s="32" t="s">
        <v>289</v>
      </c>
      <c r="C217" s="76">
        <f>Rohdaten!A168</f>
        <v>503</v>
      </c>
      <c r="D217" s="33">
        <f>IF(ISNA(Rohdaten!B168),0,Rohdaten!B168)</f>
        <v>1591</v>
      </c>
      <c r="E217" s="114">
        <f>IF(ISNA(Rohdaten!C168),0,Rohdaten!C168)</f>
        <v>1367</v>
      </c>
      <c r="F217" s="115">
        <f>IF(ISNA(Rohdaten!D168),0,Rohdaten!D168)</f>
        <v>747</v>
      </c>
      <c r="G217" s="71">
        <f t="shared" si="12"/>
        <v>54.64520848573519</v>
      </c>
      <c r="H217" s="115">
        <f>IF(ISNA(Rohdaten!E168),0,Rohdaten!E168)</f>
        <v>620</v>
      </c>
      <c r="I217" s="5">
        <f t="shared" si="13"/>
        <v>45.35479151426481</v>
      </c>
      <c r="J217" s="114">
        <f>IF(ISNA(Rohdaten!F168),0,Rohdaten!F168)</f>
        <v>224</v>
      </c>
      <c r="K217" s="115">
        <f>IF(ISNA(Rohdaten!G168),0,Rohdaten!G168)</f>
        <v>132</v>
      </c>
      <c r="L217" s="71">
        <f t="shared" si="14"/>
        <v>58.92857142857143</v>
      </c>
      <c r="M217" s="115">
        <f>IF(ISNA(Rohdaten!H168),0,Rohdaten!H168)</f>
        <v>92</v>
      </c>
      <c r="N217" s="5">
        <f t="shared" si="15"/>
        <v>41.07142857142857</v>
      </c>
    </row>
    <row r="218" spans="1:14" ht="12.75">
      <c r="A218" s="15"/>
      <c r="B218" s="32" t="s">
        <v>290</v>
      </c>
      <c r="C218" s="76">
        <f>Rohdaten!A169</f>
        <v>504</v>
      </c>
      <c r="D218" s="33">
        <f>IF(ISNA(Rohdaten!B169),0,Rohdaten!B169)</f>
        <v>304</v>
      </c>
      <c r="E218" s="114">
        <f>IF(ISNA(Rohdaten!C169),0,Rohdaten!C169)</f>
        <v>270</v>
      </c>
      <c r="F218" s="115">
        <f>IF(ISNA(Rohdaten!D169),0,Rohdaten!D169)</f>
        <v>132</v>
      </c>
      <c r="G218" s="71">
        <f t="shared" si="12"/>
        <v>48.888888888888886</v>
      </c>
      <c r="H218" s="115">
        <f>IF(ISNA(Rohdaten!E169),0,Rohdaten!E169)</f>
        <v>138</v>
      </c>
      <c r="I218" s="5">
        <f t="shared" si="13"/>
        <v>51.111111111111114</v>
      </c>
      <c r="J218" s="114">
        <f>IF(ISNA(Rohdaten!F169),0,Rohdaten!F169)</f>
        <v>34</v>
      </c>
      <c r="K218" s="115">
        <f>IF(ISNA(Rohdaten!G169),0,Rohdaten!G169)</f>
        <v>16</v>
      </c>
      <c r="L218" s="71">
        <f t="shared" si="14"/>
        <v>47.05882352941177</v>
      </c>
      <c r="M218" s="115">
        <f>IF(ISNA(Rohdaten!H169),0,Rohdaten!H169)</f>
        <v>18</v>
      </c>
      <c r="N218" s="5">
        <f t="shared" si="15"/>
        <v>52.94117647058823</v>
      </c>
    </row>
    <row r="219" spans="1:14" ht="12.75">
      <c r="A219" s="15"/>
      <c r="B219" s="32" t="s">
        <v>190</v>
      </c>
      <c r="C219" s="76">
        <f>Rohdaten!A170</f>
        <v>511</v>
      </c>
      <c r="D219" s="33">
        <f>IF(ISNA(Rohdaten!B170),0,Rohdaten!B170)</f>
        <v>695</v>
      </c>
      <c r="E219" s="114">
        <f>IF(ISNA(Rohdaten!C170),0,Rohdaten!C170)</f>
        <v>599</v>
      </c>
      <c r="F219" s="115">
        <f>IF(ISNA(Rohdaten!D170),0,Rohdaten!D170)</f>
        <v>355</v>
      </c>
      <c r="G219" s="71">
        <f t="shared" si="12"/>
        <v>59.26544240400668</v>
      </c>
      <c r="H219" s="115">
        <f>IF(ISNA(Rohdaten!E170),0,Rohdaten!E170)</f>
        <v>244</v>
      </c>
      <c r="I219" s="5">
        <f t="shared" si="13"/>
        <v>40.73455759599332</v>
      </c>
      <c r="J219" s="114">
        <f>IF(ISNA(Rohdaten!F170),0,Rohdaten!F170)</f>
        <v>96</v>
      </c>
      <c r="K219" s="115">
        <f>IF(ISNA(Rohdaten!G170),0,Rohdaten!G170)</f>
        <v>57</v>
      </c>
      <c r="L219" s="71">
        <f t="shared" si="14"/>
        <v>59.375</v>
      </c>
      <c r="M219" s="115">
        <f>IF(ISNA(Rohdaten!H170),0,Rohdaten!H170)</f>
        <v>39</v>
      </c>
      <c r="N219" s="5">
        <f t="shared" si="15"/>
        <v>40.625</v>
      </c>
    </row>
    <row r="220" spans="1:14" ht="12.75">
      <c r="A220" s="15"/>
      <c r="B220" s="32" t="s">
        <v>191</v>
      </c>
      <c r="C220" s="76">
        <f>Rohdaten!A171</f>
        <v>512</v>
      </c>
      <c r="D220" s="33">
        <f>IF(ISNA(Rohdaten!B171),0,Rohdaten!B171)</f>
        <v>44</v>
      </c>
      <c r="E220" s="114">
        <f>IF(ISNA(Rohdaten!C171),0,Rohdaten!C171)</f>
        <v>42</v>
      </c>
      <c r="F220" s="115">
        <f>IF(ISNA(Rohdaten!D171),0,Rohdaten!D171)</f>
        <v>18</v>
      </c>
      <c r="G220" s="71">
        <f t="shared" si="12"/>
        <v>42.857142857142854</v>
      </c>
      <c r="H220" s="115">
        <f>IF(ISNA(Rohdaten!E171),0,Rohdaten!E171)</f>
        <v>24</v>
      </c>
      <c r="I220" s="5">
        <f t="shared" si="13"/>
        <v>57.142857142857146</v>
      </c>
      <c r="J220" s="114">
        <f>IF(ISNA(Rohdaten!F171),0,Rohdaten!F171)</f>
        <v>2</v>
      </c>
      <c r="K220" s="115">
        <f>IF(ISNA(Rohdaten!G171),0,Rohdaten!G171)</f>
        <v>2</v>
      </c>
      <c r="L220" s="71">
        <f t="shared" si="14"/>
        <v>100</v>
      </c>
      <c r="M220" s="115">
        <f>IF(ISNA(Rohdaten!H171),0,Rohdaten!H171)</f>
        <v>0</v>
      </c>
      <c r="N220" s="5">
        <f t="shared" si="15"/>
        <v>0</v>
      </c>
    </row>
    <row r="221" spans="1:14" ht="12.75">
      <c r="A221" s="15"/>
      <c r="B221" s="32" t="s">
        <v>192</v>
      </c>
      <c r="C221" s="76">
        <f>Rohdaten!A172</f>
        <v>521</v>
      </c>
      <c r="D221" s="33">
        <f>IF(ISNA(Rohdaten!B172),0,Rohdaten!B172)</f>
        <v>17141</v>
      </c>
      <c r="E221" s="114">
        <f>IF(ISNA(Rohdaten!C172),0,Rohdaten!C172)</f>
        <v>11056</v>
      </c>
      <c r="F221" s="115">
        <f>IF(ISNA(Rohdaten!D172),0,Rohdaten!D172)</f>
        <v>6244</v>
      </c>
      <c r="G221" s="71">
        <f t="shared" si="12"/>
        <v>56.476121562952244</v>
      </c>
      <c r="H221" s="115">
        <f>IF(ISNA(Rohdaten!E172),0,Rohdaten!E172)</f>
        <v>4812</v>
      </c>
      <c r="I221" s="5">
        <f t="shared" si="13"/>
        <v>43.523878437047756</v>
      </c>
      <c r="J221" s="114">
        <f>IF(ISNA(Rohdaten!F172),0,Rohdaten!F172)</f>
        <v>6085</v>
      </c>
      <c r="K221" s="115">
        <f>IF(ISNA(Rohdaten!G172),0,Rohdaten!G172)</f>
        <v>1365</v>
      </c>
      <c r="L221" s="71">
        <f t="shared" si="14"/>
        <v>22.432210353327854</v>
      </c>
      <c r="M221" s="115">
        <f>IF(ISNA(Rohdaten!H172),0,Rohdaten!H172)</f>
        <v>4720</v>
      </c>
      <c r="N221" s="5">
        <f t="shared" si="15"/>
        <v>77.56778964667214</v>
      </c>
    </row>
    <row r="222" spans="1:14" ht="12.75">
      <c r="A222" s="15"/>
      <c r="B222" s="32" t="s">
        <v>193</v>
      </c>
      <c r="C222" s="76">
        <f>Rohdaten!A173</f>
        <v>522</v>
      </c>
      <c r="D222" s="33">
        <f>IF(ISNA(Rohdaten!B173),0,Rohdaten!B173)</f>
        <v>59093</v>
      </c>
      <c r="E222" s="114">
        <f>IF(ISNA(Rohdaten!C173),0,Rohdaten!C173)</f>
        <v>53762</v>
      </c>
      <c r="F222" s="115">
        <f>IF(ISNA(Rohdaten!D173),0,Rohdaten!D173)</f>
        <v>36016</v>
      </c>
      <c r="G222" s="71">
        <f t="shared" si="12"/>
        <v>66.99155537368401</v>
      </c>
      <c r="H222" s="115">
        <f>IF(ISNA(Rohdaten!E173),0,Rohdaten!E173)</f>
        <v>17746</v>
      </c>
      <c r="I222" s="5">
        <f t="shared" si="13"/>
        <v>33.008444626315985</v>
      </c>
      <c r="J222" s="114">
        <f>IF(ISNA(Rohdaten!F173),0,Rohdaten!F173)</f>
        <v>5331</v>
      </c>
      <c r="K222" s="115">
        <f>IF(ISNA(Rohdaten!G173),0,Rohdaten!G173)</f>
        <v>3727</v>
      </c>
      <c r="L222" s="71">
        <f t="shared" si="14"/>
        <v>69.91183642843744</v>
      </c>
      <c r="M222" s="115">
        <f>IF(ISNA(Rohdaten!H173),0,Rohdaten!H173)</f>
        <v>1604</v>
      </c>
      <c r="N222" s="5">
        <f t="shared" si="15"/>
        <v>30.088163571562557</v>
      </c>
    </row>
    <row r="223" spans="1:14" ht="12.75">
      <c r="A223" s="15"/>
      <c r="B223" s="32" t="s">
        <v>291</v>
      </c>
      <c r="C223" s="76">
        <f>Rohdaten!A174</f>
        <v>531</v>
      </c>
      <c r="D223" s="33">
        <f>IF(ISNA(Rohdaten!B174),0,Rohdaten!B174)</f>
        <v>593</v>
      </c>
      <c r="E223" s="114">
        <f>IF(ISNA(Rohdaten!C174),0,Rohdaten!C174)</f>
        <v>454</v>
      </c>
      <c r="F223" s="115">
        <f>IF(ISNA(Rohdaten!D174),0,Rohdaten!D174)</f>
        <v>253</v>
      </c>
      <c r="G223" s="71">
        <f t="shared" si="12"/>
        <v>55.72687224669603</v>
      </c>
      <c r="H223" s="115">
        <f>IF(ISNA(Rohdaten!E174),0,Rohdaten!E174)</f>
        <v>201</v>
      </c>
      <c r="I223" s="5">
        <f t="shared" si="13"/>
        <v>44.27312775330397</v>
      </c>
      <c r="J223" s="114">
        <f>IF(ISNA(Rohdaten!F174),0,Rohdaten!F174)</f>
        <v>139</v>
      </c>
      <c r="K223" s="115">
        <f>IF(ISNA(Rohdaten!G174),0,Rohdaten!G174)</f>
        <v>80</v>
      </c>
      <c r="L223" s="71">
        <f t="shared" si="14"/>
        <v>57.55395683453237</v>
      </c>
      <c r="M223" s="115">
        <f>IF(ISNA(Rohdaten!H174),0,Rohdaten!H174)</f>
        <v>59</v>
      </c>
      <c r="N223" s="5">
        <f t="shared" si="15"/>
        <v>42.44604316546763</v>
      </c>
    </row>
    <row r="224" spans="1:14" ht="12.75">
      <c r="A224" s="15"/>
      <c r="B224" s="32" t="s">
        <v>194</v>
      </c>
      <c r="C224" s="76">
        <f>Rohdaten!A175</f>
        <v>532</v>
      </c>
      <c r="D224" s="33">
        <f>IF(ISNA(Rohdaten!B175),0,Rohdaten!B175)</f>
        <v>144422</v>
      </c>
      <c r="E224" s="114">
        <f>IF(ISNA(Rohdaten!C175),0,Rohdaten!C175)</f>
        <v>116801</v>
      </c>
      <c r="F224" s="115">
        <f>IF(ISNA(Rohdaten!D175),0,Rohdaten!D175)</f>
        <v>67416</v>
      </c>
      <c r="G224" s="71">
        <f t="shared" si="12"/>
        <v>57.71868391537744</v>
      </c>
      <c r="H224" s="115">
        <f>IF(ISNA(Rohdaten!E175),0,Rohdaten!E175)</f>
        <v>49385</v>
      </c>
      <c r="I224" s="5">
        <f t="shared" si="13"/>
        <v>42.28131608462256</v>
      </c>
      <c r="J224" s="114">
        <f>IF(ISNA(Rohdaten!F175),0,Rohdaten!F175)</f>
        <v>27621</v>
      </c>
      <c r="K224" s="115">
        <f>IF(ISNA(Rohdaten!G175),0,Rohdaten!G175)</f>
        <v>15922</v>
      </c>
      <c r="L224" s="71">
        <f t="shared" si="14"/>
        <v>57.644545816588824</v>
      </c>
      <c r="M224" s="115">
        <f>IF(ISNA(Rohdaten!H175),0,Rohdaten!H175)</f>
        <v>11699</v>
      </c>
      <c r="N224" s="5">
        <f t="shared" si="15"/>
        <v>42.355454183411176</v>
      </c>
    </row>
    <row r="225" spans="1:14" ht="12.75">
      <c r="A225" s="15"/>
      <c r="B225" s="32"/>
      <c r="C225" s="76"/>
      <c r="D225" s="33"/>
      <c r="E225" s="114"/>
      <c r="F225" s="115"/>
      <c r="G225" s="71"/>
      <c r="H225" s="115"/>
      <c r="I225" s="5"/>
      <c r="J225" s="114"/>
      <c r="K225" s="115"/>
      <c r="L225" s="71"/>
      <c r="M225" s="115"/>
      <c r="N225" s="5"/>
    </row>
    <row r="226" spans="1:14" ht="12.75">
      <c r="A226" s="15"/>
      <c r="B226" s="32"/>
      <c r="C226" s="85" t="s">
        <v>312</v>
      </c>
      <c r="D226" s="33">
        <f>SUM(D210:D224)</f>
        <v>417924</v>
      </c>
      <c r="E226" s="114">
        <f>SUM(E210:E224)</f>
        <v>357347</v>
      </c>
      <c r="F226" s="115">
        <f>SUM(F210:F224)</f>
        <v>234850</v>
      </c>
      <c r="G226" s="71">
        <f t="shared" si="12"/>
        <v>65.7204341998114</v>
      </c>
      <c r="H226" s="115">
        <f>SUM(H210:H224)</f>
        <v>122497</v>
      </c>
      <c r="I226" s="5">
        <f t="shared" si="13"/>
        <v>34.279565800188614</v>
      </c>
      <c r="J226" s="114">
        <f>SUM(J210:J224)</f>
        <v>60577</v>
      </c>
      <c r="K226" s="115">
        <f>SUM(K210:K224)</f>
        <v>37134</v>
      </c>
      <c r="L226" s="71">
        <f t="shared" si="14"/>
        <v>61.30049358667481</v>
      </c>
      <c r="M226" s="115">
        <f>SUM(M210:M224)</f>
        <v>23443</v>
      </c>
      <c r="N226" s="5">
        <f t="shared" si="15"/>
        <v>38.69950641332519</v>
      </c>
    </row>
    <row r="227" spans="1:14" ht="13.5" thickBot="1">
      <c r="A227" s="16"/>
      <c r="B227" s="11"/>
      <c r="C227" s="77"/>
      <c r="D227" s="61"/>
      <c r="E227" s="109"/>
      <c r="F227" s="108"/>
      <c r="G227" s="72"/>
      <c r="H227" s="108"/>
      <c r="I227" s="13"/>
      <c r="J227" s="109"/>
      <c r="K227" s="108"/>
      <c r="L227" s="72"/>
      <c r="M227" s="108"/>
      <c r="N227" s="13"/>
    </row>
    <row r="228" spans="1:14" ht="12.75">
      <c r="A228" s="14"/>
      <c r="B228" s="10"/>
      <c r="C228" s="78"/>
      <c r="D228" s="113"/>
      <c r="E228" s="94"/>
      <c r="F228" s="93"/>
      <c r="G228" s="26"/>
      <c r="H228" s="93"/>
      <c r="I228" s="12"/>
      <c r="J228" s="94"/>
      <c r="K228" s="93"/>
      <c r="L228" s="26"/>
      <c r="M228" s="93"/>
      <c r="N228" s="12"/>
    </row>
    <row r="229" spans="1:14" ht="12.75">
      <c r="A229" s="15" t="s">
        <v>23</v>
      </c>
      <c r="B229" s="32" t="s">
        <v>195</v>
      </c>
      <c r="C229" s="76">
        <f>Rohdaten!A176</f>
        <v>551</v>
      </c>
      <c r="D229" s="33">
        <f>IF(ISNA(Rohdaten!B176),0,Rohdaten!B176)</f>
        <v>115538</v>
      </c>
      <c r="E229" s="114">
        <f>IF(ISNA(Rohdaten!C176),0,Rohdaten!C176)</f>
        <v>101318</v>
      </c>
      <c r="F229" s="115">
        <f>IF(ISNA(Rohdaten!D176),0,Rohdaten!D176)</f>
        <v>29461</v>
      </c>
      <c r="G229" s="71">
        <f t="shared" si="12"/>
        <v>29.077755186640083</v>
      </c>
      <c r="H229" s="115">
        <f>IF(ISNA(Rohdaten!E176),0,Rohdaten!E176)</f>
        <v>71857</v>
      </c>
      <c r="I229" s="5">
        <f t="shared" si="13"/>
        <v>70.92224481335991</v>
      </c>
      <c r="J229" s="114">
        <f>IF(ISNA(Rohdaten!F176),0,Rohdaten!F176)</f>
        <v>14220</v>
      </c>
      <c r="K229" s="115">
        <f>IF(ISNA(Rohdaten!G176),0,Rohdaten!G176)</f>
        <v>5047</v>
      </c>
      <c r="L229" s="71">
        <f t="shared" si="14"/>
        <v>35.49226441631505</v>
      </c>
      <c r="M229" s="115">
        <f>IF(ISNA(Rohdaten!H176),0,Rohdaten!H176)</f>
        <v>9173</v>
      </c>
      <c r="N229" s="5">
        <f t="shared" si="15"/>
        <v>64.50773558368495</v>
      </c>
    </row>
    <row r="230" spans="1:14" ht="12.75">
      <c r="A230" s="15"/>
      <c r="B230" s="32" t="s">
        <v>196</v>
      </c>
      <c r="C230" s="76">
        <f>Rohdaten!A177</f>
        <v>552</v>
      </c>
      <c r="D230" s="33">
        <f>IF(ISNA(Rohdaten!B177),0,Rohdaten!B177)</f>
        <v>17159</v>
      </c>
      <c r="E230" s="114">
        <f>IF(ISNA(Rohdaten!C177),0,Rohdaten!C177)</f>
        <v>14271</v>
      </c>
      <c r="F230" s="115">
        <f>IF(ISNA(Rohdaten!D177),0,Rohdaten!D177)</f>
        <v>3714</v>
      </c>
      <c r="G230" s="71">
        <f t="shared" si="12"/>
        <v>26.02480554971621</v>
      </c>
      <c r="H230" s="115">
        <f>IF(ISNA(Rohdaten!E177),0,Rohdaten!E177)</f>
        <v>10557</v>
      </c>
      <c r="I230" s="5">
        <f t="shared" si="13"/>
        <v>73.9751944502838</v>
      </c>
      <c r="J230" s="114">
        <f>IF(ISNA(Rohdaten!F177),0,Rohdaten!F177)</f>
        <v>2888</v>
      </c>
      <c r="K230" s="115">
        <f>IF(ISNA(Rohdaten!G177),0,Rohdaten!G177)</f>
        <v>1044</v>
      </c>
      <c r="L230" s="71">
        <f t="shared" si="14"/>
        <v>36.149584487534625</v>
      </c>
      <c r="M230" s="115">
        <f>IF(ISNA(Rohdaten!H177),0,Rohdaten!H177)</f>
        <v>1844</v>
      </c>
      <c r="N230" s="5">
        <f t="shared" si="15"/>
        <v>63.850415512465375</v>
      </c>
    </row>
    <row r="231" spans="1:14" ht="12.75">
      <c r="A231" s="15"/>
      <c r="B231" s="32" t="s">
        <v>197</v>
      </c>
      <c r="C231" s="76">
        <f>Rohdaten!A178</f>
        <v>553</v>
      </c>
      <c r="D231" s="33">
        <f>IF(ISNA(Rohdaten!B178),0,Rohdaten!B178)</f>
        <v>4570</v>
      </c>
      <c r="E231" s="114">
        <f>IF(ISNA(Rohdaten!C178),0,Rohdaten!C178)</f>
        <v>3962</v>
      </c>
      <c r="F231" s="115">
        <f>IF(ISNA(Rohdaten!D178),0,Rohdaten!D178)</f>
        <v>1660</v>
      </c>
      <c r="G231" s="71">
        <f t="shared" si="12"/>
        <v>41.898031297324586</v>
      </c>
      <c r="H231" s="115">
        <f>IF(ISNA(Rohdaten!E178),0,Rohdaten!E178)</f>
        <v>2302</v>
      </c>
      <c r="I231" s="5">
        <f t="shared" si="13"/>
        <v>58.101968702675414</v>
      </c>
      <c r="J231" s="114">
        <f>IF(ISNA(Rohdaten!F178),0,Rohdaten!F178)</f>
        <v>608</v>
      </c>
      <c r="K231" s="115">
        <f>IF(ISNA(Rohdaten!G178),0,Rohdaten!G178)</f>
        <v>273</v>
      </c>
      <c r="L231" s="71">
        <f t="shared" si="14"/>
        <v>44.901315789473685</v>
      </c>
      <c r="M231" s="115">
        <f>IF(ISNA(Rohdaten!H178),0,Rohdaten!H178)</f>
        <v>335</v>
      </c>
      <c r="N231" s="5">
        <f t="shared" si="15"/>
        <v>55.098684210526315</v>
      </c>
    </row>
    <row r="232" spans="1:14" ht="12.75">
      <c r="A232" s="15"/>
      <c r="B232" s="32" t="s">
        <v>198</v>
      </c>
      <c r="C232" s="76">
        <f>Rohdaten!A179</f>
        <v>559</v>
      </c>
      <c r="D232" s="33">
        <f>IF(ISNA(Rohdaten!B179),0,Rohdaten!B179)</f>
        <v>2170</v>
      </c>
      <c r="E232" s="114">
        <f>IF(ISNA(Rohdaten!C179),0,Rohdaten!C179)</f>
        <v>1946</v>
      </c>
      <c r="F232" s="115">
        <f>IF(ISNA(Rohdaten!D179),0,Rohdaten!D179)</f>
        <v>598</v>
      </c>
      <c r="G232" s="71">
        <f t="shared" si="12"/>
        <v>30.729701952723534</v>
      </c>
      <c r="H232" s="115">
        <f>IF(ISNA(Rohdaten!E179),0,Rohdaten!E179)</f>
        <v>1348</v>
      </c>
      <c r="I232" s="5">
        <f t="shared" si="13"/>
        <v>69.27029804727647</v>
      </c>
      <c r="J232" s="114">
        <f>IF(ISNA(Rohdaten!F179),0,Rohdaten!F179)</f>
        <v>224</v>
      </c>
      <c r="K232" s="115">
        <f>IF(ISNA(Rohdaten!G179),0,Rohdaten!G179)</f>
        <v>73</v>
      </c>
      <c r="L232" s="71">
        <f t="shared" si="14"/>
        <v>32.589285714285715</v>
      </c>
      <c r="M232" s="115">
        <f>IF(ISNA(Rohdaten!H179),0,Rohdaten!H179)</f>
        <v>151</v>
      </c>
      <c r="N232" s="5">
        <f t="shared" si="15"/>
        <v>67.41071428571429</v>
      </c>
    </row>
    <row r="233" spans="1:14" ht="12.75">
      <c r="A233" s="15"/>
      <c r="B233" s="32" t="s">
        <v>292</v>
      </c>
      <c r="C233" s="76">
        <f>Rohdaten!A180</f>
        <v>561</v>
      </c>
      <c r="D233" s="33">
        <f>IF(ISNA(Rohdaten!B180),0,Rohdaten!B180)</f>
        <v>546229</v>
      </c>
      <c r="E233" s="114">
        <f>IF(ISNA(Rohdaten!C180),0,Rohdaten!C180)</f>
        <v>483810</v>
      </c>
      <c r="F233" s="115">
        <f>IF(ISNA(Rohdaten!D180),0,Rohdaten!D180)</f>
        <v>181887</v>
      </c>
      <c r="G233" s="71">
        <f t="shared" si="12"/>
        <v>37.594716934333725</v>
      </c>
      <c r="H233" s="115">
        <f>IF(ISNA(Rohdaten!E180),0,Rohdaten!E180)</f>
        <v>301923</v>
      </c>
      <c r="I233" s="5">
        <f t="shared" si="13"/>
        <v>62.405283065666275</v>
      </c>
      <c r="J233" s="114">
        <f>IF(ISNA(Rohdaten!F180),0,Rohdaten!F180)</f>
        <v>62419</v>
      </c>
      <c r="K233" s="115">
        <f>IF(ISNA(Rohdaten!G180),0,Rohdaten!G180)</f>
        <v>25982</v>
      </c>
      <c r="L233" s="71">
        <f t="shared" si="14"/>
        <v>41.62514618946154</v>
      </c>
      <c r="M233" s="115">
        <f>IF(ISNA(Rohdaten!H180),0,Rohdaten!H180)</f>
        <v>36437</v>
      </c>
      <c r="N233" s="5">
        <f t="shared" si="15"/>
        <v>58.37485381053846</v>
      </c>
    </row>
    <row r="234" spans="1:14" ht="12.75">
      <c r="A234" s="15"/>
      <c r="B234" s="32" t="s">
        <v>199</v>
      </c>
      <c r="C234" s="76">
        <f>Rohdaten!A181</f>
        <v>562</v>
      </c>
      <c r="D234" s="33">
        <f>IF(ISNA(Rohdaten!B181),0,Rohdaten!B181)</f>
        <v>103209</v>
      </c>
      <c r="E234" s="114">
        <f>IF(ISNA(Rohdaten!C181),0,Rohdaten!C181)</f>
        <v>84530</v>
      </c>
      <c r="F234" s="115">
        <f>IF(ISNA(Rohdaten!D181),0,Rohdaten!D181)</f>
        <v>41264</v>
      </c>
      <c r="G234" s="71">
        <f t="shared" si="12"/>
        <v>48.8158050396309</v>
      </c>
      <c r="H234" s="115">
        <f>IF(ISNA(Rohdaten!E181),0,Rohdaten!E181)</f>
        <v>43266</v>
      </c>
      <c r="I234" s="5">
        <f t="shared" si="13"/>
        <v>51.1841949603691</v>
      </c>
      <c r="J234" s="114">
        <f>IF(ISNA(Rohdaten!F181),0,Rohdaten!F181)</f>
        <v>18679</v>
      </c>
      <c r="K234" s="115">
        <f>IF(ISNA(Rohdaten!G181),0,Rohdaten!G181)</f>
        <v>9097</v>
      </c>
      <c r="L234" s="71">
        <f t="shared" si="14"/>
        <v>48.70175062904866</v>
      </c>
      <c r="M234" s="115">
        <f>IF(ISNA(Rohdaten!H181),0,Rohdaten!H181)</f>
        <v>9582</v>
      </c>
      <c r="N234" s="5">
        <f t="shared" si="15"/>
        <v>51.29824937095134</v>
      </c>
    </row>
    <row r="235" spans="1:14" ht="12.75">
      <c r="A235" s="15"/>
      <c r="B235" s="32" t="s">
        <v>200</v>
      </c>
      <c r="C235" s="76">
        <f>Rohdaten!A182</f>
        <v>563</v>
      </c>
      <c r="D235" s="33">
        <f>IF(ISNA(Rohdaten!B182),0,Rohdaten!B182)</f>
        <v>120078</v>
      </c>
      <c r="E235" s="114">
        <f>IF(ISNA(Rohdaten!C182),0,Rohdaten!C182)</f>
        <v>108919</v>
      </c>
      <c r="F235" s="115">
        <f>IF(ISNA(Rohdaten!D182),0,Rohdaten!D182)</f>
        <v>43974</v>
      </c>
      <c r="G235" s="71">
        <f t="shared" si="12"/>
        <v>40.373121310331534</v>
      </c>
      <c r="H235" s="115">
        <f>IF(ISNA(Rohdaten!E182),0,Rohdaten!E182)</f>
        <v>64945</v>
      </c>
      <c r="I235" s="5">
        <f t="shared" si="13"/>
        <v>59.626878689668466</v>
      </c>
      <c r="J235" s="114">
        <f>IF(ISNA(Rohdaten!F182),0,Rohdaten!F182)</f>
        <v>11159</v>
      </c>
      <c r="K235" s="115">
        <f>IF(ISNA(Rohdaten!G182),0,Rohdaten!G182)</f>
        <v>4750</v>
      </c>
      <c r="L235" s="71">
        <f t="shared" si="14"/>
        <v>42.56653822027064</v>
      </c>
      <c r="M235" s="115">
        <f>IF(ISNA(Rohdaten!H182),0,Rohdaten!H182)</f>
        <v>6409</v>
      </c>
      <c r="N235" s="5">
        <f t="shared" si="15"/>
        <v>57.43346177972936</v>
      </c>
    </row>
    <row r="236" spans="1:14" ht="12.75">
      <c r="A236" s="15"/>
      <c r="B236" s="32"/>
      <c r="C236" s="76"/>
      <c r="D236" s="33"/>
      <c r="E236" s="114"/>
      <c r="F236" s="115"/>
      <c r="G236" s="71">
        <f t="shared" si="12"/>
        <v>0</v>
      </c>
      <c r="H236" s="115"/>
      <c r="I236" s="5"/>
      <c r="J236" s="114"/>
      <c r="K236" s="115"/>
      <c r="L236" s="71">
        <f t="shared" si="14"/>
        <v>0</v>
      </c>
      <c r="M236" s="115"/>
      <c r="N236" s="5"/>
    </row>
    <row r="237" spans="1:14" ht="12.75">
      <c r="A237" s="15"/>
      <c r="B237" s="32"/>
      <c r="C237" s="85" t="s">
        <v>312</v>
      </c>
      <c r="D237" s="33">
        <f>SUM(D229:D235)</f>
        <v>908953</v>
      </c>
      <c r="E237" s="114">
        <f>SUM(E229:E235)</f>
        <v>798756</v>
      </c>
      <c r="F237" s="115">
        <f>SUM(F229:F235)</f>
        <v>302558</v>
      </c>
      <c r="G237" s="71">
        <f t="shared" si="12"/>
        <v>37.878651302775815</v>
      </c>
      <c r="H237" s="115">
        <f>SUM(H229:H235)</f>
        <v>496198</v>
      </c>
      <c r="I237" s="5">
        <f t="shared" si="13"/>
        <v>62.121348697224185</v>
      </c>
      <c r="J237" s="114">
        <f>SUM(J229:J235)</f>
        <v>110197</v>
      </c>
      <c r="K237" s="115">
        <f>SUM(K229:K235)</f>
        <v>46266</v>
      </c>
      <c r="L237" s="71">
        <f t="shared" si="14"/>
        <v>41.98480902383913</v>
      </c>
      <c r="M237" s="115">
        <f>SUM(M229:M235)</f>
        <v>63931</v>
      </c>
      <c r="N237" s="5">
        <f t="shared" si="15"/>
        <v>58.01519097616087</v>
      </c>
    </row>
    <row r="238" spans="1:14" ht="13.5" thickBot="1">
      <c r="A238" s="16"/>
      <c r="B238" s="11"/>
      <c r="C238" s="77"/>
      <c r="D238" s="61"/>
      <c r="E238" s="109"/>
      <c r="F238" s="108"/>
      <c r="G238" s="72"/>
      <c r="H238" s="108"/>
      <c r="I238" s="13"/>
      <c r="J238" s="109"/>
      <c r="K238" s="108"/>
      <c r="L238" s="72"/>
      <c r="M238" s="108"/>
      <c r="N238" s="13"/>
    </row>
    <row r="239" spans="1:14" ht="12.75">
      <c r="A239" s="14"/>
      <c r="B239" s="10"/>
      <c r="C239" s="78"/>
      <c r="D239" s="113"/>
      <c r="E239" s="94"/>
      <c r="F239" s="93"/>
      <c r="G239" s="26"/>
      <c r="H239" s="93"/>
      <c r="I239" s="12"/>
      <c r="J239" s="94"/>
      <c r="K239" s="93"/>
      <c r="L239" s="26"/>
      <c r="M239" s="93"/>
      <c r="N239" s="12">
        <f t="shared" si="15"/>
        <v>0</v>
      </c>
    </row>
    <row r="240" spans="1:14" ht="12.75">
      <c r="A240" s="15" t="s">
        <v>24</v>
      </c>
      <c r="B240" s="32" t="s">
        <v>293</v>
      </c>
      <c r="C240" s="76">
        <f>Rohdaten!A183</f>
        <v>581</v>
      </c>
      <c r="D240" s="33">
        <f>IF(ISNA(Rohdaten!B183),0,Rohdaten!B183)</f>
        <v>54098</v>
      </c>
      <c r="E240" s="114">
        <f>IF(ISNA(Rohdaten!C183),0,Rohdaten!C183)</f>
        <v>51582</v>
      </c>
      <c r="F240" s="115">
        <f>IF(ISNA(Rohdaten!D183),0,Rohdaten!D183)</f>
        <v>26248</v>
      </c>
      <c r="G240" s="71">
        <f t="shared" si="12"/>
        <v>50.88596797332403</v>
      </c>
      <c r="H240" s="115">
        <f>IF(ISNA(Rohdaten!E183),0,Rohdaten!E183)</f>
        <v>25334</v>
      </c>
      <c r="I240" s="5">
        <f t="shared" si="13"/>
        <v>49.11403202667597</v>
      </c>
      <c r="J240" s="114">
        <f>IF(ISNA(Rohdaten!F183),0,Rohdaten!F183)</f>
        <v>2516</v>
      </c>
      <c r="K240" s="115">
        <f>IF(ISNA(Rohdaten!G183),0,Rohdaten!G183)</f>
        <v>1173</v>
      </c>
      <c r="L240" s="71">
        <f t="shared" si="14"/>
        <v>46.62162162162162</v>
      </c>
      <c r="M240" s="115">
        <f>IF(ISNA(Rohdaten!H183),0,Rohdaten!H183)</f>
        <v>1343</v>
      </c>
      <c r="N240" s="5">
        <f t="shared" si="15"/>
        <v>53.37837837837838</v>
      </c>
    </row>
    <row r="241" spans="1:14" ht="12.75">
      <c r="A241" s="15"/>
      <c r="B241" s="32" t="s">
        <v>294</v>
      </c>
      <c r="C241" s="76">
        <f>Rohdaten!A184</f>
        <v>582</v>
      </c>
      <c r="D241" s="33">
        <f>IF(ISNA(Rohdaten!B184),0,Rohdaten!B184)</f>
        <v>2345</v>
      </c>
      <c r="E241" s="114">
        <f>IF(ISNA(Rohdaten!C184),0,Rohdaten!C184)</f>
        <v>2009</v>
      </c>
      <c r="F241" s="115">
        <f>IF(ISNA(Rohdaten!D184),0,Rohdaten!D184)</f>
        <v>851</v>
      </c>
      <c r="G241" s="71">
        <f t="shared" si="12"/>
        <v>42.359382777501246</v>
      </c>
      <c r="H241" s="115">
        <f>IF(ISNA(Rohdaten!E184),0,Rohdaten!E184)</f>
        <v>1158</v>
      </c>
      <c r="I241" s="5">
        <f t="shared" si="13"/>
        <v>57.640617222498754</v>
      </c>
      <c r="J241" s="114">
        <f>IF(ISNA(Rohdaten!F184),0,Rohdaten!F184)</f>
        <v>336</v>
      </c>
      <c r="K241" s="115">
        <f>IF(ISNA(Rohdaten!G184),0,Rohdaten!G184)</f>
        <v>148</v>
      </c>
      <c r="L241" s="71">
        <f t="shared" si="14"/>
        <v>44.04761904761905</v>
      </c>
      <c r="M241" s="115">
        <f>IF(ISNA(Rohdaten!H184),0,Rohdaten!H184)</f>
        <v>188</v>
      </c>
      <c r="N241" s="5">
        <f t="shared" si="15"/>
        <v>55.95238095238095</v>
      </c>
    </row>
    <row r="242" spans="1:14" ht="12.75">
      <c r="A242" s="15"/>
      <c r="B242" s="32" t="s">
        <v>295</v>
      </c>
      <c r="C242" s="76">
        <f>Rohdaten!A185</f>
        <v>591</v>
      </c>
      <c r="D242" s="33">
        <f>IF(ISNA(Rohdaten!B185),0,Rohdaten!B185)</f>
        <v>17243</v>
      </c>
      <c r="E242" s="114">
        <f>IF(ISNA(Rohdaten!C185),0,Rohdaten!C185)</f>
        <v>14446</v>
      </c>
      <c r="F242" s="115">
        <f>IF(ISNA(Rohdaten!D185),0,Rohdaten!D185)</f>
        <v>6205</v>
      </c>
      <c r="G242" s="71">
        <f t="shared" si="12"/>
        <v>42.95306659282846</v>
      </c>
      <c r="H242" s="115">
        <f>IF(ISNA(Rohdaten!E185),0,Rohdaten!E185)</f>
        <v>8241</v>
      </c>
      <c r="I242" s="5">
        <f t="shared" si="13"/>
        <v>57.04693340717154</v>
      </c>
      <c r="J242" s="114">
        <f>IF(ISNA(Rohdaten!F185),0,Rohdaten!F185)</f>
        <v>2797</v>
      </c>
      <c r="K242" s="115">
        <f>IF(ISNA(Rohdaten!G185),0,Rohdaten!G185)</f>
        <v>1195</v>
      </c>
      <c r="L242" s="71">
        <f t="shared" si="14"/>
        <v>42.72434751519485</v>
      </c>
      <c r="M242" s="115">
        <f>IF(ISNA(Rohdaten!H185),0,Rohdaten!H185)</f>
        <v>1602</v>
      </c>
      <c r="N242" s="5">
        <f t="shared" si="15"/>
        <v>57.27565248480515</v>
      </c>
    </row>
    <row r="243" spans="1:14" ht="26.25">
      <c r="A243" s="15"/>
      <c r="B243" s="86" t="s">
        <v>296</v>
      </c>
      <c r="C243" s="76">
        <f>Rohdaten!A186</f>
        <v>592</v>
      </c>
      <c r="D243" s="33">
        <f>IF(ISNA(Rohdaten!B186),0,Rohdaten!B186)</f>
        <v>882</v>
      </c>
      <c r="E243" s="114">
        <f>IF(ISNA(Rohdaten!C186),0,Rohdaten!C186)</f>
        <v>685</v>
      </c>
      <c r="F243" s="115">
        <f>IF(ISNA(Rohdaten!D186),0,Rohdaten!D186)</f>
        <v>253</v>
      </c>
      <c r="G243" s="71">
        <f t="shared" si="12"/>
        <v>36.934306569343065</v>
      </c>
      <c r="H243" s="115">
        <f>IF(ISNA(Rohdaten!E186),0,Rohdaten!E186)</f>
        <v>432</v>
      </c>
      <c r="I243" s="5">
        <f t="shared" si="13"/>
        <v>63.065693430656935</v>
      </c>
      <c r="J243" s="114">
        <f>IF(ISNA(Rohdaten!F186),0,Rohdaten!F186)</f>
        <v>197</v>
      </c>
      <c r="K243" s="115">
        <f>IF(ISNA(Rohdaten!G186),0,Rohdaten!G186)</f>
        <v>77</v>
      </c>
      <c r="L243" s="71">
        <f t="shared" si="14"/>
        <v>39.08629441624365</v>
      </c>
      <c r="M243" s="115">
        <f>IF(ISNA(Rohdaten!H186),0,Rohdaten!H186)</f>
        <v>120</v>
      </c>
      <c r="N243" s="5">
        <f t="shared" si="15"/>
        <v>60.91370558375635</v>
      </c>
    </row>
    <row r="244" spans="1:14" ht="12.75">
      <c r="A244" s="15"/>
      <c r="B244" s="32" t="s">
        <v>201</v>
      </c>
      <c r="C244" s="76">
        <f>Rohdaten!A187</f>
        <v>601</v>
      </c>
      <c r="D244" s="33">
        <f>IF(ISNA(Rohdaten!B187),0,Rohdaten!B187)</f>
        <v>1129</v>
      </c>
      <c r="E244" s="114">
        <f>IF(ISNA(Rohdaten!C187),0,Rohdaten!C187)</f>
        <v>847</v>
      </c>
      <c r="F244" s="115">
        <f>IF(ISNA(Rohdaten!D187),0,Rohdaten!D187)</f>
        <v>353</v>
      </c>
      <c r="G244" s="71">
        <f t="shared" si="12"/>
        <v>41.67650531286895</v>
      </c>
      <c r="H244" s="115">
        <f>IF(ISNA(Rohdaten!E187),0,Rohdaten!E187)</f>
        <v>494</v>
      </c>
      <c r="I244" s="5">
        <f t="shared" si="13"/>
        <v>58.32349468713105</v>
      </c>
      <c r="J244" s="114">
        <f>IF(ISNA(Rohdaten!F187),0,Rohdaten!F187)</f>
        <v>282</v>
      </c>
      <c r="K244" s="115">
        <f>IF(ISNA(Rohdaten!G187),0,Rohdaten!G187)</f>
        <v>109</v>
      </c>
      <c r="L244" s="71">
        <f t="shared" si="14"/>
        <v>38.652482269503544</v>
      </c>
      <c r="M244" s="115">
        <f>IF(ISNA(Rohdaten!H187),0,Rohdaten!H187)</f>
        <v>173</v>
      </c>
      <c r="N244" s="5">
        <f t="shared" si="15"/>
        <v>61.347517730496456</v>
      </c>
    </row>
    <row r="245" spans="1:14" ht="12.75">
      <c r="A245" s="15"/>
      <c r="B245" s="32" t="s">
        <v>202</v>
      </c>
      <c r="C245" s="76">
        <f>Rohdaten!A188</f>
        <v>602</v>
      </c>
      <c r="D245" s="33">
        <f>IF(ISNA(Rohdaten!B188),0,Rohdaten!B188)</f>
        <v>438</v>
      </c>
      <c r="E245" s="114">
        <f>IF(ISNA(Rohdaten!C188),0,Rohdaten!C188)</f>
        <v>370</v>
      </c>
      <c r="F245" s="115">
        <f>IF(ISNA(Rohdaten!D188),0,Rohdaten!D188)</f>
        <v>159</v>
      </c>
      <c r="G245" s="71">
        <f t="shared" si="12"/>
        <v>42.972972972972975</v>
      </c>
      <c r="H245" s="115">
        <f>IF(ISNA(Rohdaten!E188),0,Rohdaten!E188)</f>
        <v>211</v>
      </c>
      <c r="I245" s="5">
        <f t="shared" si="13"/>
        <v>57.027027027027025</v>
      </c>
      <c r="J245" s="114">
        <f>IF(ISNA(Rohdaten!F188),0,Rohdaten!F188)</f>
        <v>68</v>
      </c>
      <c r="K245" s="115">
        <f>IF(ISNA(Rohdaten!G188),0,Rohdaten!G188)</f>
        <v>36</v>
      </c>
      <c r="L245" s="71">
        <f t="shared" si="14"/>
        <v>52.94117647058823</v>
      </c>
      <c r="M245" s="115">
        <f>IF(ISNA(Rohdaten!H188),0,Rohdaten!H188)</f>
        <v>32</v>
      </c>
      <c r="N245" s="5">
        <f t="shared" si="15"/>
        <v>47.05882352941177</v>
      </c>
    </row>
    <row r="246" spans="1:14" ht="12.75">
      <c r="A246" s="15"/>
      <c r="B246" s="32" t="s">
        <v>297</v>
      </c>
      <c r="C246" s="76">
        <f>Rohdaten!A189</f>
        <v>611</v>
      </c>
      <c r="D246" s="33">
        <f>IF(ISNA(Rohdaten!B189),0,Rohdaten!B189)</f>
        <v>537</v>
      </c>
      <c r="E246" s="114">
        <f>IF(ISNA(Rohdaten!C189),0,Rohdaten!C189)</f>
        <v>420</v>
      </c>
      <c r="F246" s="115">
        <f>IF(ISNA(Rohdaten!D189),0,Rohdaten!D189)</f>
        <v>232</v>
      </c>
      <c r="G246" s="71">
        <f t="shared" si="12"/>
        <v>55.23809523809524</v>
      </c>
      <c r="H246" s="115">
        <f>IF(ISNA(Rohdaten!E189),0,Rohdaten!E189)</f>
        <v>188</v>
      </c>
      <c r="I246" s="5">
        <f t="shared" si="13"/>
        <v>44.76190476190476</v>
      </c>
      <c r="J246" s="114">
        <f>IF(ISNA(Rohdaten!F189),0,Rohdaten!F189)</f>
        <v>117</v>
      </c>
      <c r="K246" s="115">
        <f>IF(ISNA(Rohdaten!G189),0,Rohdaten!G189)</f>
        <v>70</v>
      </c>
      <c r="L246" s="71">
        <f t="shared" si="14"/>
        <v>59.82905982905983</v>
      </c>
      <c r="M246" s="115">
        <f>IF(ISNA(Rohdaten!H189),0,Rohdaten!H189)</f>
        <v>47</v>
      </c>
      <c r="N246" s="5">
        <f t="shared" si="15"/>
        <v>40.17094017094017</v>
      </c>
    </row>
    <row r="247" spans="1:14" ht="12.75">
      <c r="A247" s="15"/>
      <c r="B247" s="32" t="s">
        <v>203</v>
      </c>
      <c r="C247" s="76">
        <f>Rohdaten!A190</f>
        <v>612</v>
      </c>
      <c r="D247" s="33">
        <f>IF(ISNA(Rohdaten!B190),0,Rohdaten!B190)</f>
        <v>227</v>
      </c>
      <c r="E247" s="114">
        <f>IF(ISNA(Rohdaten!C190),0,Rohdaten!C190)</f>
        <v>175</v>
      </c>
      <c r="F247" s="115">
        <f>IF(ISNA(Rohdaten!D190),0,Rohdaten!D190)</f>
        <v>107</v>
      </c>
      <c r="G247" s="71">
        <f t="shared" si="12"/>
        <v>61.142857142857146</v>
      </c>
      <c r="H247" s="115">
        <f>IF(ISNA(Rohdaten!E190),0,Rohdaten!E190)</f>
        <v>68</v>
      </c>
      <c r="I247" s="5">
        <f t="shared" si="13"/>
        <v>38.857142857142854</v>
      </c>
      <c r="J247" s="114">
        <f>IF(ISNA(Rohdaten!F190),0,Rohdaten!F190)</f>
        <v>52</v>
      </c>
      <c r="K247" s="115">
        <f>IF(ISNA(Rohdaten!G190),0,Rohdaten!G190)</f>
        <v>32</v>
      </c>
      <c r="L247" s="71">
        <f t="shared" si="14"/>
        <v>61.53846153846154</v>
      </c>
      <c r="M247" s="115">
        <f>IF(ISNA(Rohdaten!H190),0,Rohdaten!H190)</f>
        <v>20</v>
      </c>
      <c r="N247" s="5">
        <f t="shared" si="15"/>
        <v>38.46153846153846</v>
      </c>
    </row>
    <row r="248" spans="1:14" ht="12.75">
      <c r="A248" s="15"/>
      <c r="B248" s="32" t="s">
        <v>298</v>
      </c>
      <c r="C248" s="76">
        <f>Rohdaten!A191</f>
        <v>613</v>
      </c>
      <c r="D248" s="33">
        <f>IF(ISNA(Rohdaten!B191),0,Rohdaten!B191)</f>
        <v>38</v>
      </c>
      <c r="E248" s="114">
        <f>IF(ISNA(Rohdaten!C191),0,Rohdaten!C191)</f>
        <v>32</v>
      </c>
      <c r="F248" s="115">
        <f>IF(ISNA(Rohdaten!D191),0,Rohdaten!D191)</f>
        <v>22</v>
      </c>
      <c r="G248" s="71">
        <f t="shared" si="12"/>
        <v>68.75</v>
      </c>
      <c r="H248" s="115">
        <f>IF(ISNA(Rohdaten!E191),0,Rohdaten!E191)</f>
        <v>10</v>
      </c>
      <c r="I248" s="5">
        <f t="shared" si="13"/>
        <v>31.25</v>
      </c>
      <c r="J248" s="114">
        <f>IF(ISNA(Rohdaten!F191),0,Rohdaten!F191)</f>
        <v>6</v>
      </c>
      <c r="K248" s="115">
        <f>IF(ISNA(Rohdaten!G191),0,Rohdaten!G191)</f>
        <v>3</v>
      </c>
      <c r="L248" s="71">
        <f t="shared" si="14"/>
        <v>50</v>
      </c>
      <c r="M248" s="115">
        <f>IF(ISNA(Rohdaten!H191),0,Rohdaten!H191)</f>
        <v>3</v>
      </c>
      <c r="N248" s="5">
        <f t="shared" si="15"/>
        <v>50</v>
      </c>
    </row>
    <row r="249" spans="1:14" ht="12.75">
      <c r="A249" s="15"/>
      <c r="B249" s="32" t="s">
        <v>204</v>
      </c>
      <c r="C249" s="76">
        <f>Rohdaten!A192</f>
        <v>619</v>
      </c>
      <c r="D249" s="33">
        <f>IF(ISNA(Rohdaten!B192),0,Rohdaten!B192)</f>
        <v>1598</v>
      </c>
      <c r="E249" s="114">
        <f>IF(ISNA(Rohdaten!C192),0,Rohdaten!C192)</f>
        <v>1364</v>
      </c>
      <c r="F249" s="115">
        <f>IF(ISNA(Rohdaten!D192),0,Rohdaten!D192)</f>
        <v>783</v>
      </c>
      <c r="G249" s="71">
        <f t="shared" si="12"/>
        <v>57.40469208211144</v>
      </c>
      <c r="H249" s="115">
        <f>IF(ISNA(Rohdaten!E192),0,Rohdaten!E192)</f>
        <v>581</v>
      </c>
      <c r="I249" s="5">
        <f t="shared" si="13"/>
        <v>42.59530791788856</v>
      </c>
      <c r="J249" s="114">
        <f>IF(ISNA(Rohdaten!F192),0,Rohdaten!F192)</f>
        <v>234</v>
      </c>
      <c r="K249" s="115">
        <f>IF(ISNA(Rohdaten!G192),0,Rohdaten!G192)</f>
        <v>153</v>
      </c>
      <c r="L249" s="71">
        <f t="shared" si="14"/>
        <v>65.38461538461539</v>
      </c>
      <c r="M249" s="115">
        <f>IF(ISNA(Rohdaten!H192),0,Rohdaten!H192)</f>
        <v>81</v>
      </c>
      <c r="N249" s="5">
        <f t="shared" si="15"/>
        <v>34.61538461538461</v>
      </c>
    </row>
    <row r="250" spans="1:14" ht="12.75">
      <c r="A250" s="15"/>
      <c r="B250" s="32" t="s">
        <v>205</v>
      </c>
      <c r="C250" s="76">
        <f>Rohdaten!A193</f>
        <v>620</v>
      </c>
      <c r="D250" s="33">
        <f>IF(ISNA(Rohdaten!B193),0,Rohdaten!B193)</f>
        <v>46527</v>
      </c>
      <c r="E250" s="114">
        <f>IF(ISNA(Rohdaten!C193),0,Rohdaten!C193)</f>
        <v>41137</v>
      </c>
      <c r="F250" s="115">
        <f>IF(ISNA(Rohdaten!D193),0,Rohdaten!D193)</f>
        <v>16510</v>
      </c>
      <c r="G250" s="71">
        <f t="shared" si="12"/>
        <v>40.13418576950191</v>
      </c>
      <c r="H250" s="115">
        <f>IF(ISNA(Rohdaten!E193),0,Rohdaten!E193)</f>
        <v>24627</v>
      </c>
      <c r="I250" s="5">
        <f t="shared" si="13"/>
        <v>59.86581423049809</v>
      </c>
      <c r="J250" s="114">
        <f>IF(ISNA(Rohdaten!F193),0,Rohdaten!F193)</f>
        <v>5390</v>
      </c>
      <c r="K250" s="115">
        <f>IF(ISNA(Rohdaten!G193),0,Rohdaten!G193)</f>
        <v>2547</v>
      </c>
      <c r="L250" s="71">
        <f t="shared" si="14"/>
        <v>47.25417439703154</v>
      </c>
      <c r="M250" s="115">
        <f>IF(ISNA(Rohdaten!H193),0,Rohdaten!H193)</f>
        <v>2843</v>
      </c>
      <c r="N250" s="5">
        <f t="shared" si="15"/>
        <v>52.74582560296846</v>
      </c>
    </row>
    <row r="251" spans="1:14" ht="12.75">
      <c r="A251" s="15"/>
      <c r="B251" s="32" t="s">
        <v>206</v>
      </c>
      <c r="C251" s="76">
        <f>Rohdaten!A194</f>
        <v>631</v>
      </c>
      <c r="D251" s="33">
        <f>IF(ISNA(Rohdaten!B194),0,Rohdaten!B194)</f>
        <v>3286</v>
      </c>
      <c r="E251" s="114">
        <f>IF(ISNA(Rohdaten!C194),0,Rohdaten!C194)</f>
        <v>2618</v>
      </c>
      <c r="F251" s="115">
        <f>IF(ISNA(Rohdaten!D194),0,Rohdaten!D194)</f>
        <v>1132</v>
      </c>
      <c r="G251" s="71">
        <f t="shared" si="12"/>
        <v>43.23911382734912</v>
      </c>
      <c r="H251" s="115">
        <f>IF(ISNA(Rohdaten!E194),0,Rohdaten!E194)</f>
        <v>1486</v>
      </c>
      <c r="I251" s="5">
        <f t="shared" si="13"/>
        <v>56.76088617265088</v>
      </c>
      <c r="J251" s="114">
        <f>IF(ISNA(Rohdaten!F194),0,Rohdaten!F194)</f>
        <v>668</v>
      </c>
      <c r="K251" s="115">
        <f>IF(ISNA(Rohdaten!G194),0,Rohdaten!G194)</f>
        <v>284</v>
      </c>
      <c r="L251" s="71">
        <f t="shared" si="14"/>
        <v>42.51497005988024</v>
      </c>
      <c r="M251" s="115">
        <f>IF(ISNA(Rohdaten!H194),0,Rohdaten!H194)</f>
        <v>384</v>
      </c>
      <c r="N251" s="5">
        <f t="shared" si="15"/>
        <v>57.48502994011976</v>
      </c>
    </row>
    <row r="252" spans="1:14" ht="12.75">
      <c r="A252" s="15"/>
      <c r="B252" s="32" t="s">
        <v>207</v>
      </c>
      <c r="C252" s="76">
        <f>Rohdaten!A195</f>
        <v>639</v>
      </c>
      <c r="D252" s="33">
        <f>IF(ISNA(Rohdaten!B195),0,Rohdaten!B195)</f>
        <v>8233</v>
      </c>
      <c r="E252" s="114">
        <f>IF(ISNA(Rohdaten!C195),0,Rohdaten!C195)</f>
        <v>6966</v>
      </c>
      <c r="F252" s="115">
        <f>IF(ISNA(Rohdaten!D195),0,Rohdaten!D195)</f>
        <v>3402</v>
      </c>
      <c r="G252" s="71">
        <f t="shared" si="12"/>
        <v>48.83720930232558</v>
      </c>
      <c r="H252" s="115">
        <f>IF(ISNA(Rohdaten!E195),0,Rohdaten!E195)</f>
        <v>3564</v>
      </c>
      <c r="I252" s="5">
        <f t="shared" si="13"/>
        <v>51.16279069767442</v>
      </c>
      <c r="J252" s="114">
        <f>IF(ISNA(Rohdaten!F195),0,Rohdaten!F195)</f>
        <v>1267</v>
      </c>
      <c r="K252" s="115">
        <f>IF(ISNA(Rohdaten!G195),0,Rohdaten!G195)</f>
        <v>666</v>
      </c>
      <c r="L252" s="71">
        <f t="shared" si="14"/>
        <v>52.56511444356748</v>
      </c>
      <c r="M252" s="115">
        <f>IF(ISNA(Rohdaten!H195),0,Rohdaten!H195)</f>
        <v>601</v>
      </c>
      <c r="N252" s="5">
        <f t="shared" si="15"/>
        <v>47.43488555643252</v>
      </c>
    </row>
    <row r="253" spans="1:14" ht="12.75">
      <c r="A253" s="15"/>
      <c r="B253" s="32"/>
      <c r="C253" s="76"/>
      <c r="D253" s="33"/>
      <c r="E253" s="114"/>
      <c r="F253" s="115"/>
      <c r="G253" s="71"/>
      <c r="H253" s="115"/>
      <c r="I253" s="5"/>
      <c r="J253" s="114"/>
      <c r="K253" s="115"/>
      <c r="L253" s="71"/>
      <c r="M253" s="115"/>
      <c r="N253" s="5"/>
    </row>
    <row r="254" spans="1:14" ht="12.75">
      <c r="A254" s="15"/>
      <c r="B254" s="32"/>
      <c r="C254" s="85" t="s">
        <v>312</v>
      </c>
      <c r="D254" s="33">
        <f>SUM(D240:D252)</f>
        <v>136581</v>
      </c>
      <c r="E254" s="114">
        <f>SUM(E240:E252)</f>
        <v>122651</v>
      </c>
      <c r="F254" s="115">
        <f>SUM(F240:F252)</f>
        <v>56257</v>
      </c>
      <c r="G254" s="71">
        <f t="shared" si="12"/>
        <v>45.867542865529025</v>
      </c>
      <c r="H254" s="115">
        <f>SUM(H240:H252)</f>
        <v>66394</v>
      </c>
      <c r="I254" s="5">
        <f t="shared" si="13"/>
        <v>54.132457134470975</v>
      </c>
      <c r="J254" s="114">
        <f>SUM(J240:J252)</f>
        <v>13930</v>
      </c>
      <c r="K254" s="115">
        <f>SUM(K240:K252)</f>
        <v>6493</v>
      </c>
      <c r="L254" s="71">
        <f t="shared" si="14"/>
        <v>46.611629576453694</v>
      </c>
      <c r="M254" s="115">
        <f>SUM(M240:M252)</f>
        <v>7437</v>
      </c>
      <c r="N254" s="5">
        <f t="shared" si="15"/>
        <v>53.388370423546306</v>
      </c>
    </row>
    <row r="255" spans="1:14" ht="13.5" thickBot="1">
      <c r="A255" s="16"/>
      <c r="B255" s="11"/>
      <c r="C255" s="77"/>
      <c r="D255" s="61"/>
      <c r="E255" s="109"/>
      <c r="F255" s="108"/>
      <c r="G255" s="72"/>
      <c r="H255" s="108"/>
      <c r="I255" s="13"/>
      <c r="J255" s="109"/>
      <c r="K255" s="108"/>
      <c r="L255" s="72"/>
      <c r="M255" s="108"/>
      <c r="N255" s="13"/>
    </row>
    <row r="256" spans="1:14" ht="12.75">
      <c r="A256" s="14"/>
      <c r="B256" s="10"/>
      <c r="C256" s="78"/>
      <c r="D256" s="113"/>
      <c r="E256" s="94"/>
      <c r="F256" s="93"/>
      <c r="G256" s="26">
        <f t="shared" si="12"/>
        <v>0</v>
      </c>
      <c r="H256" s="93"/>
      <c r="I256" s="12"/>
      <c r="J256" s="94"/>
      <c r="K256" s="93"/>
      <c r="L256" s="26"/>
      <c r="M256" s="93"/>
      <c r="N256" s="12">
        <f t="shared" si="15"/>
        <v>0</v>
      </c>
    </row>
    <row r="257" spans="1:14" ht="12.75">
      <c r="A257" s="15" t="s">
        <v>25</v>
      </c>
      <c r="B257" s="32" t="s">
        <v>208</v>
      </c>
      <c r="C257" s="76">
        <f>Rohdaten!A196</f>
        <v>641</v>
      </c>
      <c r="D257" s="33">
        <f>IF(ISNA(Rohdaten!B196),0,Rohdaten!B196)</f>
        <v>9629</v>
      </c>
      <c r="E257" s="114">
        <f>IF(ISNA(Rohdaten!C196),0,Rohdaten!C196)</f>
        <v>9364</v>
      </c>
      <c r="F257" s="115">
        <f>IF(ISNA(Rohdaten!D196),0,Rohdaten!D196)</f>
        <v>2736</v>
      </c>
      <c r="G257" s="71">
        <f t="shared" si="12"/>
        <v>29.21828278513456</v>
      </c>
      <c r="H257" s="115">
        <f>IF(ISNA(Rohdaten!E196),0,Rohdaten!E196)</f>
        <v>6628</v>
      </c>
      <c r="I257" s="5">
        <f t="shared" si="13"/>
        <v>70.78171721486544</v>
      </c>
      <c r="J257" s="114">
        <f>IF(ISNA(Rohdaten!F196),0,Rohdaten!F196)</f>
        <v>265</v>
      </c>
      <c r="K257" s="115">
        <f>IF(ISNA(Rohdaten!G196),0,Rohdaten!G196)</f>
        <v>92</v>
      </c>
      <c r="L257" s="71">
        <f t="shared" si="14"/>
        <v>34.716981132075475</v>
      </c>
      <c r="M257" s="115">
        <f>IF(ISNA(Rohdaten!H196),0,Rohdaten!H196)</f>
        <v>173</v>
      </c>
      <c r="N257" s="5">
        <f t="shared" si="15"/>
        <v>65.28301886792453</v>
      </c>
    </row>
    <row r="258" spans="1:14" ht="12.75">
      <c r="A258" s="15"/>
      <c r="B258" s="32" t="s">
        <v>209</v>
      </c>
      <c r="C258" s="76">
        <f>Rohdaten!A197</f>
        <v>642</v>
      </c>
      <c r="D258" s="33">
        <f>IF(ISNA(Rohdaten!B197),0,Rohdaten!B197)</f>
        <v>4482</v>
      </c>
      <c r="E258" s="114">
        <f>IF(ISNA(Rohdaten!C197),0,Rohdaten!C197)</f>
        <v>3828</v>
      </c>
      <c r="F258" s="115">
        <f>IF(ISNA(Rohdaten!D197),0,Rohdaten!D197)</f>
        <v>1731</v>
      </c>
      <c r="G258" s="71">
        <f t="shared" si="12"/>
        <v>45.21943573667711</v>
      </c>
      <c r="H258" s="115">
        <f>IF(ISNA(Rohdaten!E197),0,Rohdaten!E197)</f>
        <v>2097</v>
      </c>
      <c r="I258" s="5">
        <f t="shared" si="13"/>
        <v>54.78056426332289</v>
      </c>
      <c r="J258" s="114">
        <f>IF(ISNA(Rohdaten!F197),0,Rohdaten!F197)</f>
        <v>654</v>
      </c>
      <c r="K258" s="115">
        <f>IF(ISNA(Rohdaten!G197),0,Rohdaten!G197)</f>
        <v>265</v>
      </c>
      <c r="L258" s="71">
        <f t="shared" si="14"/>
        <v>40.51987767584098</v>
      </c>
      <c r="M258" s="115">
        <f>IF(ISNA(Rohdaten!H197),0,Rohdaten!H197)</f>
        <v>389</v>
      </c>
      <c r="N258" s="5">
        <f t="shared" si="15"/>
        <v>59.48012232415902</v>
      </c>
    </row>
    <row r="259" spans="1:14" ht="12.75">
      <c r="A259" s="15"/>
      <c r="B259" s="32" t="s">
        <v>210</v>
      </c>
      <c r="C259" s="76">
        <f>Rohdaten!A198</f>
        <v>643</v>
      </c>
      <c r="D259" s="33">
        <f>IF(ISNA(Rohdaten!B198),0,Rohdaten!B198)</f>
        <v>107</v>
      </c>
      <c r="E259" s="114">
        <f>IF(ISNA(Rohdaten!C198),0,Rohdaten!C198)</f>
        <v>95</v>
      </c>
      <c r="F259" s="115">
        <f>IF(ISNA(Rohdaten!D198),0,Rohdaten!D198)</f>
        <v>32</v>
      </c>
      <c r="G259" s="71">
        <f t="shared" si="12"/>
        <v>33.68421052631579</v>
      </c>
      <c r="H259" s="115">
        <f>IF(ISNA(Rohdaten!E198),0,Rohdaten!E198)</f>
        <v>63</v>
      </c>
      <c r="I259" s="5">
        <f t="shared" si="13"/>
        <v>66.3157894736842</v>
      </c>
      <c r="J259" s="114">
        <f>IF(ISNA(Rohdaten!F198),0,Rohdaten!F198)</f>
        <v>12</v>
      </c>
      <c r="K259" s="115">
        <f>IF(ISNA(Rohdaten!G198),0,Rohdaten!G198)</f>
        <v>8</v>
      </c>
      <c r="L259" s="71">
        <f t="shared" si="14"/>
        <v>66.66666666666667</v>
      </c>
      <c r="M259" s="115">
        <f>IF(ISNA(Rohdaten!H198),0,Rohdaten!H198)</f>
        <v>4</v>
      </c>
      <c r="N259" s="5">
        <f t="shared" si="15"/>
        <v>33.333333333333336</v>
      </c>
    </row>
    <row r="260" spans="1:14" ht="12.75">
      <c r="A260" s="15"/>
      <c r="B260" s="32" t="s">
        <v>211</v>
      </c>
      <c r="C260" s="76">
        <f>Rohdaten!A199</f>
        <v>649</v>
      </c>
      <c r="D260" s="33">
        <f>IF(ISNA(Rohdaten!B199),0,Rohdaten!B199)</f>
        <v>1417</v>
      </c>
      <c r="E260" s="114">
        <f>IF(ISNA(Rohdaten!C199),0,Rohdaten!C199)</f>
        <v>1234</v>
      </c>
      <c r="F260" s="115">
        <f>IF(ISNA(Rohdaten!D199),0,Rohdaten!D199)</f>
        <v>520</v>
      </c>
      <c r="G260" s="71">
        <f t="shared" si="12"/>
        <v>42.13938411669368</v>
      </c>
      <c r="H260" s="115">
        <f>IF(ISNA(Rohdaten!E199),0,Rohdaten!E199)</f>
        <v>714</v>
      </c>
      <c r="I260" s="5">
        <f t="shared" si="13"/>
        <v>57.86061588330632</v>
      </c>
      <c r="J260" s="114">
        <f>IF(ISNA(Rohdaten!F199),0,Rohdaten!F199)</f>
        <v>183</v>
      </c>
      <c r="K260" s="115">
        <f>IF(ISNA(Rohdaten!G199),0,Rohdaten!G199)</f>
        <v>91</v>
      </c>
      <c r="L260" s="71">
        <f t="shared" si="14"/>
        <v>49.72677595628415</v>
      </c>
      <c r="M260" s="115">
        <f>IF(ISNA(Rohdaten!H199),0,Rohdaten!H199)</f>
        <v>92</v>
      </c>
      <c r="N260" s="5">
        <f t="shared" si="15"/>
        <v>50.27322404371585</v>
      </c>
    </row>
    <row r="261" spans="1:14" ht="12.75">
      <c r="A261" s="15"/>
      <c r="B261" s="32" t="s">
        <v>212</v>
      </c>
      <c r="C261" s="76">
        <f>Rohdaten!A200</f>
        <v>651</v>
      </c>
      <c r="D261" s="33">
        <f>IF(ISNA(Rohdaten!B200),0,Rohdaten!B200)</f>
        <v>1667</v>
      </c>
      <c r="E261" s="114">
        <f>IF(ISNA(Rohdaten!C200),0,Rohdaten!C200)</f>
        <v>1512</v>
      </c>
      <c r="F261" s="115">
        <f>IF(ISNA(Rohdaten!D200),0,Rohdaten!D200)</f>
        <v>545</v>
      </c>
      <c r="G261" s="71">
        <f t="shared" si="12"/>
        <v>36.044973544973544</v>
      </c>
      <c r="H261" s="115">
        <f>IF(ISNA(Rohdaten!E200),0,Rohdaten!E200)</f>
        <v>967</v>
      </c>
      <c r="I261" s="5">
        <f t="shared" si="13"/>
        <v>63.955026455026456</v>
      </c>
      <c r="J261" s="114">
        <f>IF(ISNA(Rohdaten!F200),0,Rohdaten!F200)</f>
        <v>155</v>
      </c>
      <c r="K261" s="115">
        <f>IF(ISNA(Rohdaten!G200),0,Rohdaten!G200)</f>
        <v>57</v>
      </c>
      <c r="L261" s="71">
        <f t="shared" si="14"/>
        <v>36.774193548387096</v>
      </c>
      <c r="M261" s="115">
        <f>IF(ISNA(Rohdaten!H200),0,Rohdaten!H200)</f>
        <v>98</v>
      </c>
      <c r="N261" s="5">
        <f t="shared" si="15"/>
        <v>63.225806451612904</v>
      </c>
    </row>
    <row r="262" spans="1:14" ht="12.75">
      <c r="A262" s="15"/>
      <c r="B262" s="32" t="s">
        <v>213</v>
      </c>
      <c r="C262" s="76">
        <f>Rohdaten!A201</f>
        <v>652</v>
      </c>
      <c r="D262" s="33">
        <f>IF(ISNA(Rohdaten!B201),0,Rohdaten!B201)</f>
        <v>17</v>
      </c>
      <c r="E262" s="114">
        <f>IF(ISNA(Rohdaten!C201),0,Rohdaten!C201)</f>
        <v>12</v>
      </c>
      <c r="F262" s="115">
        <f>IF(ISNA(Rohdaten!D201),0,Rohdaten!D201)</f>
        <v>3</v>
      </c>
      <c r="G262" s="71">
        <f t="shared" si="12"/>
        <v>25</v>
      </c>
      <c r="H262" s="115">
        <f>IF(ISNA(Rohdaten!E201),0,Rohdaten!E201)</f>
        <v>9</v>
      </c>
      <c r="I262" s="5">
        <f t="shared" si="13"/>
        <v>75</v>
      </c>
      <c r="J262" s="114">
        <f>IF(ISNA(Rohdaten!F201),0,Rohdaten!F201)</f>
        <v>5</v>
      </c>
      <c r="K262" s="115">
        <f>IF(ISNA(Rohdaten!G201),0,Rohdaten!G201)</f>
        <v>1</v>
      </c>
      <c r="L262" s="71">
        <f t="shared" si="14"/>
        <v>20</v>
      </c>
      <c r="M262" s="115">
        <f>IF(ISNA(Rohdaten!H201),0,Rohdaten!H201)</f>
        <v>4</v>
      </c>
      <c r="N262" s="5">
        <f t="shared" si="15"/>
        <v>80</v>
      </c>
    </row>
    <row r="263" spans="1:14" ht="12.75">
      <c r="A263" s="15"/>
      <c r="B263" s="32" t="s">
        <v>214</v>
      </c>
      <c r="C263" s="76">
        <f>Rohdaten!A202</f>
        <v>653</v>
      </c>
      <c r="D263" s="33">
        <f>IF(ISNA(Rohdaten!B202),0,Rohdaten!B202)</f>
        <v>207</v>
      </c>
      <c r="E263" s="114">
        <f>IF(ISNA(Rohdaten!C202),0,Rohdaten!C202)</f>
        <v>197</v>
      </c>
      <c r="F263" s="115">
        <f>IF(ISNA(Rohdaten!D202),0,Rohdaten!D202)</f>
        <v>113</v>
      </c>
      <c r="G263" s="71">
        <f t="shared" si="12"/>
        <v>57.36040609137056</v>
      </c>
      <c r="H263" s="115">
        <f>IF(ISNA(Rohdaten!E202),0,Rohdaten!E202)</f>
        <v>84</v>
      </c>
      <c r="I263" s="5">
        <f t="shared" si="13"/>
        <v>42.63959390862944</v>
      </c>
      <c r="J263" s="114">
        <f>IF(ISNA(Rohdaten!F202),0,Rohdaten!F202)</f>
        <v>10</v>
      </c>
      <c r="K263" s="115">
        <f>IF(ISNA(Rohdaten!G202),0,Rohdaten!G202)</f>
        <v>8</v>
      </c>
      <c r="L263" s="71">
        <f t="shared" si="14"/>
        <v>80</v>
      </c>
      <c r="M263" s="115">
        <f>IF(ISNA(Rohdaten!H202),0,Rohdaten!H202)</f>
        <v>2</v>
      </c>
      <c r="N263" s="5">
        <f t="shared" si="15"/>
        <v>20</v>
      </c>
    </row>
    <row r="264" spans="1:14" ht="12.75">
      <c r="A264" s="15"/>
      <c r="B264" s="32" t="s">
        <v>215</v>
      </c>
      <c r="C264" s="76">
        <f>Rohdaten!A203</f>
        <v>661</v>
      </c>
      <c r="D264" s="33">
        <f>IF(ISNA(Rohdaten!B203),0,Rohdaten!B203)</f>
        <v>12343</v>
      </c>
      <c r="E264" s="114">
        <f>IF(ISNA(Rohdaten!C203),0,Rohdaten!C203)</f>
        <v>10904</v>
      </c>
      <c r="F264" s="115">
        <f>IF(ISNA(Rohdaten!D203),0,Rohdaten!D203)</f>
        <v>3313</v>
      </c>
      <c r="G264" s="71">
        <f t="shared" si="12"/>
        <v>30.383345561261923</v>
      </c>
      <c r="H264" s="115">
        <f>IF(ISNA(Rohdaten!E203),0,Rohdaten!E203)</f>
        <v>7591</v>
      </c>
      <c r="I264" s="5">
        <f t="shared" si="13"/>
        <v>69.61665443873808</v>
      </c>
      <c r="J264" s="114">
        <f>IF(ISNA(Rohdaten!F203),0,Rohdaten!F203)</f>
        <v>1439</v>
      </c>
      <c r="K264" s="115">
        <f>IF(ISNA(Rohdaten!G203),0,Rohdaten!G203)</f>
        <v>470</v>
      </c>
      <c r="L264" s="71">
        <f t="shared" si="14"/>
        <v>32.661570535093816</v>
      </c>
      <c r="M264" s="115">
        <f>IF(ISNA(Rohdaten!H203),0,Rohdaten!H203)</f>
        <v>969</v>
      </c>
      <c r="N264" s="5">
        <f t="shared" si="15"/>
        <v>67.33842946490618</v>
      </c>
    </row>
    <row r="265" spans="1:14" ht="12.75">
      <c r="A265" s="15"/>
      <c r="B265" s="32" t="s">
        <v>216</v>
      </c>
      <c r="C265" s="76">
        <f>Rohdaten!A204</f>
        <v>662</v>
      </c>
      <c r="D265" s="33">
        <f>IF(ISNA(Rohdaten!B204),0,Rohdaten!B204)</f>
        <v>39751</v>
      </c>
      <c r="E265" s="114">
        <f>IF(ISNA(Rohdaten!C204),0,Rohdaten!C204)</f>
        <v>35199</v>
      </c>
      <c r="F265" s="115">
        <f>IF(ISNA(Rohdaten!D204),0,Rohdaten!D204)</f>
        <v>9318</v>
      </c>
      <c r="G265" s="71">
        <f t="shared" si="12"/>
        <v>26.472342964288757</v>
      </c>
      <c r="H265" s="115">
        <f>IF(ISNA(Rohdaten!E204),0,Rohdaten!E204)</f>
        <v>25881</v>
      </c>
      <c r="I265" s="5">
        <f t="shared" si="13"/>
        <v>73.52765703571124</v>
      </c>
      <c r="J265" s="114">
        <f>IF(ISNA(Rohdaten!F204),0,Rohdaten!F204)</f>
        <v>4552</v>
      </c>
      <c r="K265" s="115">
        <f>IF(ISNA(Rohdaten!G204),0,Rohdaten!G204)</f>
        <v>1363</v>
      </c>
      <c r="L265" s="71">
        <f t="shared" si="14"/>
        <v>29.942882249560633</v>
      </c>
      <c r="M265" s="115">
        <f>IF(ISNA(Rohdaten!H204),0,Rohdaten!H204)</f>
        <v>3189</v>
      </c>
      <c r="N265" s="5">
        <f t="shared" si="15"/>
        <v>70.05711775043936</v>
      </c>
    </row>
    <row r="266" spans="1:14" ht="12.75">
      <c r="A266" s="15"/>
      <c r="B266" s="32" t="s">
        <v>217</v>
      </c>
      <c r="C266" s="76">
        <f>Rohdaten!A205</f>
        <v>663</v>
      </c>
      <c r="D266" s="33">
        <f>IF(ISNA(Rohdaten!B205),0,Rohdaten!B205)</f>
        <v>424</v>
      </c>
      <c r="E266" s="114">
        <f>IF(ISNA(Rohdaten!C205),0,Rohdaten!C205)</f>
        <v>345</v>
      </c>
      <c r="F266" s="115">
        <f>IF(ISNA(Rohdaten!D205),0,Rohdaten!D205)</f>
        <v>140</v>
      </c>
      <c r="G266" s="71">
        <f t="shared" si="12"/>
        <v>40.57971014492754</v>
      </c>
      <c r="H266" s="115">
        <f>IF(ISNA(Rohdaten!E205),0,Rohdaten!E205)</f>
        <v>205</v>
      </c>
      <c r="I266" s="5">
        <f t="shared" si="13"/>
        <v>59.42028985507246</v>
      </c>
      <c r="J266" s="114">
        <f>IF(ISNA(Rohdaten!F205),0,Rohdaten!F205)</f>
        <v>79</v>
      </c>
      <c r="K266" s="115">
        <f>IF(ISNA(Rohdaten!G205),0,Rohdaten!G205)</f>
        <v>39</v>
      </c>
      <c r="L266" s="71">
        <f t="shared" si="14"/>
        <v>49.36708860759494</v>
      </c>
      <c r="M266" s="115">
        <f>IF(ISNA(Rohdaten!H205),0,Rohdaten!H205)</f>
        <v>40</v>
      </c>
      <c r="N266" s="5">
        <f t="shared" si="15"/>
        <v>50.63291139240506</v>
      </c>
    </row>
    <row r="267" spans="1:14" ht="12.75">
      <c r="A267" s="15"/>
      <c r="B267" s="32"/>
      <c r="C267" s="76"/>
      <c r="D267" s="33"/>
      <c r="E267" s="114"/>
      <c r="F267" s="115"/>
      <c r="G267" s="71"/>
      <c r="H267" s="115"/>
      <c r="I267" s="5"/>
      <c r="J267" s="114"/>
      <c r="K267" s="115"/>
      <c r="L267" s="71"/>
      <c r="M267" s="115"/>
      <c r="N267" s="5"/>
    </row>
    <row r="268" spans="1:14" ht="12.75">
      <c r="A268" s="15"/>
      <c r="B268" s="32"/>
      <c r="C268" s="85" t="s">
        <v>312</v>
      </c>
      <c r="D268" s="33">
        <f>SUM(D257:D266)</f>
        <v>70044</v>
      </c>
      <c r="E268" s="114">
        <f>SUM(E257:E266)</f>
        <v>62690</v>
      </c>
      <c r="F268" s="115">
        <f>SUM(F257:F266)</f>
        <v>18451</v>
      </c>
      <c r="G268" s="71">
        <f t="shared" si="12"/>
        <v>29.432126335938747</v>
      </c>
      <c r="H268" s="115">
        <f>SUM(H257:H266)</f>
        <v>44239</v>
      </c>
      <c r="I268" s="5">
        <f t="shared" si="13"/>
        <v>70.56787366406125</v>
      </c>
      <c r="J268" s="114">
        <f>SUM(J257:J266)</f>
        <v>7354</v>
      </c>
      <c r="K268" s="115">
        <f>SUM(K257:K266)</f>
        <v>2394</v>
      </c>
      <c r="L268" s="71">
        <f t="shared" si="14"/>
        <v>32.55371226543378</v>
      </c>
      <c r="M268" s="115">
        <f>SUM(M257:M266)</f>
        <v>4960</v>
      </c>
      <c r="N268" s="5">
        <f t="shared" si="15"/>
        <v>67.44628773456623</v>
      </c>
    </row>
    <row r="269" spans="1:14" ht="13.5" thickBot="1">
      <c r="A269" s="16"/>
      <c r="B269" s="11"/>
      <c r="C269" s="77"/>
      <c r="D269" s="61"/>
      <c r="E269" s="109"/>
      <c r="F269" s="108"/>
      <c r="G269" s="72"/>
      <c r="H269" s="108"/>
      <c r="I269" s="13"/>
      <c r="J269" s="109"/>
      <c r="K269" s="108"/>
      <c r="L269" s="72"/>
      <c r="M269" s="108"/>
      <c r="N269" s="13"/>
    </row>
    <row r="270" spans="1:14" ht="12.75">
      <c r="A270" s="14"/>
      <c r="B270" s="10"/>
      <c r="C270" s="78"/>
      <c r="D270" s="113"/>
      <c r="E270" s="94"/>
      <c r="F270" s="93"/>
      <c r="G270" s="26"/>
      <c r="H270" s="93"/>
      <c r="I270" s="12"/>
      <c r="J270" s="94"/>
      <c r="K270" s="93"/>
      <c r="L270" s="26"/>
      <c r="M270" s="93"/>
      <c r="N270" s="12"/>
    </row>
    <row r="271" spans="1:14" ht="12.75">
      <c r="A271" s="15" t="s">
        <v>26</v>
      </c>
      <c r="B271" s="32" t="s">
        <v>218</v>
      </c>
      <c r="C271" s="76">
        <f>Rohdaten!A206</f>
        <v>681</v>
      </c>
      <c r="D271" s="33">
        <f>IF(ISNA(Rohdaten!B206),0,Rohdaten!B206)</f>
        <v>4245</v>
      </c>
      <c r="E271" s="114">
        <f>IF(ISNA(Rohdaten!C206),0,Rohdaten!C206)</f>
        <v>3507</v>
      </c>
      <c r="F271" s="115">
        <f>IF(ISNA(Rohdaten!D206),0,Rohdaten!D206)</f>
        <v>1743</v>
      </c>
      <c r="G271" s="71">
        <f t="shared" si="12"/>
        <v>49.70059880239521</v>
      </c>
      <c r="H271" s="115">
        <f>IF(ISNA(Rohdaten!E206),0,Rohdaten!E206)</f>
        <v>1764</v>
      </c>
      <c r="I271" s="5">
        <f t="shared" si="13"/>
        <v>50.29940119760479</v>
      </c>
      <c r="J271" s="114">
        <f>IF(ISNA(Rohdaten!F206),0,Rohdaten!F206)</f>
        <v>738</v>
      </c>
      <c r="K271" s="115">
        <f>IF(ISNA(Rohdaten!G206),0,Rohdaten!G206)</f>
        <v>367</v>
      </c>
      <c r="L271" s="71">
        <f t="shared" si="14"/>
        <v>49.7289972899729</v>
      </c>
      <c r="M271" s="115">
        <f>IF(ISNA(Rohdaten!H206),0,Rohdaten!H206)</f>
        <v>371</v>
      </c>
      <c r="N271" s="5">
        <f t="shared" si="15"/>
        <v>50.2710027100271</v>
      </c>
    </row>
    <row r="272" spans="1:14" ht="26.25">
      <c r="A272" s="15"/>
      <c r="B272" s="86" t="s">
        <v>219</v>
      </c>
      <c r="C272" s="76">
        <f>Rohdaten!A207</f>
        <v>682</v>
      </c>
      <c r="D272" s="33">
        <f>IF(ISNA(Rohdaten!B207),0,Rohdaten!B207)</f>
        <v>174712</v>
      </c>
      <c r="E272" s="114">
        <f>IF(ISNA(Rohdaten!C207),0,Rohdaten!C207)</f>
        <v>155770</v>
      </c>
      <c r="F272" s="115">
        <f>IF(ISNA(Rohdaten!D207),0,Rohdaten!D207)</f>
        <v>85620</v>
      </c>
      <c r="G272" s="71">
        <f t="shared" si="12"/>
        <v>54.96565449059511</v>
      </c>
      <c r="H272" s="115">
        <f>IF(ISNA(Rohdaten!E207),0,Rohdaten!E207)</f>
        <v>70150</v>
      </c>
      <c r="I272" s="5">
        <f t="shared" si="13"/>
        <v>45.03434550940489</v>
      </c>
      <c r="J272" s="114">
        <f>IF(ISNA(Rohdaten!F207),0,Rohdaten!F207)</f>
        <v>18942</v>
      </c>
      <c r="K272" s="115">
        <f>IF(ISNA(Rohdaten!G207),0,Rohdaten!G207)</f>
        <v>11262</v>
      </c>
      <c r="L272" s="71">
        <f t="shared" si="14"/>
        <v>59.45517896737409</v>
      </c>
      <c r="M272" s="115">
        <f>IF(ISNA(Rohdaten!H207),0,Rohdaten!H207)</f>
        <v>7680</v>
      </c>
      <c r="N272" s="5">
        <f t="shared" si="15"/>
        <v>40.54482103262591</v>
      </c>
    </row>
    <row r="273" spans="1:14" ht="12.75">
      <c r="A273" s="15"/>
      <c r="B273" s="32" t="s">
        <v>220</v>
      </c>
      <c r="C273" s="76">
        <f>Rohdaten!A208</f>
        <v>683</v>
      </c>
      <c r="D273" s="33">
        <f>IF(ISNA(Rohdaten!B208),0,Rohdaten!B208)</f>
        <v>77145</v>
      </c>
      <c r="E273" s="114">
        <f>IF(ISNA(Rohdaten!C208),0,Rohdaten!C208)</f>
        <v>67354</v>
      </c>
      <c r="F273" s="115">
        <f>IF(ISNA(Rohdaten!D208),0,Rohdaten!D208)</f>
        <v>31221</v>
      </c>
      <c r="G273" s="71">
        <f t="shared" si="12"/>
        <v>46.35359444131009</v>
      </c>
      <c r="H273" s="115">
        <f>IF(ISNA(Rohdaten!E208),0,Rohdaten!E208)</f>
        <v>36133</v>
      </c>
      <c r="I273" s="5">
        <f t="shared" si="13"/>
        <v>53.64640555868991</v>
      </c>
      <c r="J273" s="114">
        <f>IF(ISNA(Rohdaten!F208),0,Rohdaten!F208)</f>
        <v>9791</v>
      </c>
      <c r="K273" s="115">
        <f>IF(ISNA(Rohdaten!G208),0,Rohdaten!G208)</f>
        <v>4947</v>
      </c>
      <c r="L273" s="71">
        <f t="shared" si="14"/>
        <v>50.525993259115516</v>
      </c>
      <c r="M273" s="115">
        <f>IF(ISNA(Rohdaten!H208),0,Rohdaten!H208)</f>
        <v>4844</v>
      </c>
      <c r="N273" s="5">
        <f t="shared" si="15"/>
        <v>49.474006740884484</v>
      </c>
    </row>
    <row r="274" spans="1:14" ht="12.75">
      <c r="A274" s="15"/>
      <c r="B274" s="32"/>
      <c r="C274" s="76"/>
      <c r="D274" s="33"/>
      <c r="E274" s="114"/>
      <c r="F274" s="115"/>
      <c r="G274" s="71"/>
      <c r="H274" s="115"/>
      <c r="I274" s="5"/>
      <c r="J274" s="114"/>
      <c r="K274" s="115"/>
      <c r="L274" s="71"/>
      <c r="M274" s="115"/>
      <c r="N274" s="5"/>
    </row>
    <row r="275" spans="1:14" ht="12.75">
      <c r="A275" s="15"/>
      <c r="B275" s="32"/>
      <c r="C275" s="85" t="s">
        <v>312</v>
      </c>
      <c r="D275" s="33">
        <f>SUM(D271:D273)</f>
        <v>256102</v>
      </c>
      <c r="E275" s="114">
        <f>SUM(E271:E273)</f>
        <v>226631</v>
      </c>
      <c r="F275" s="115">
        <f>SUM(F271:F273)</f>
        <v>118584</v>
      </c>
      <c r="G275" s="71">
        <f t="shared" si="12"/>
        <v>52.32470403431128</v>
      </c>
      <c r="H275" s="115">
        <f>SUM(H271:H273)</f>
        <v>108047</v>
      </c>
      <c r="I275" s="5">
        <f t="shared" si="13"/>
        <v>47.67529596568872</v>
      </c>
      <c r="J275" s="114">
        <f>SUM(J271:J273)</f>
        <v>29471</v>
      </c>
      <c r="K275" s="115">
        <f>SUM(K271:K273)</f>
        <v>16576</v>
      </c>
      <c r="L275" s="71">
        <f t="shared" si="14"/>
        <v>56.24512232364019</v>
      </c>
      <c r="M275" s="115">
        <f>SUM(M271:M273)</f>
        <v>12895</v>
      </c>
      <c r="N275" s="5">
        <f t="shared" si="15"/>
        <v>43.75487767635981</v>
      </c>
    </row>
    <row r="276" spans="1:14" ht="13.5" thickBot="1">
      <c r="A276" s="16"/>
      <c r="B276" s="11"/>
      <c r="C276" s="77"/>
      <c r="D276" s="61"/>
      <c r="E276" s="109"/>
      <c r="F276" s="108"/>
      <c r="G276" s="72"/>
      <c r="H276" s="108"/>
      <c r="I276" s="13"/>
      <c r="J276" s="109"/>
      <c r="K276" s="108"/>
      <c r="L276" s="72"/>
      <c r="M276" s="108"/>
      <c r="N276" s="13"/>
    </row>
    <row r="277" spans="1:14" ht="12.75">
      <c r="A277" s="14"/>
      <c r="B277" s="10"/>
      <c r="C277" s="78"/>
      <c r="D277" s="113"/>
      <c r="E277" s="94"/>
      <c r="F277" s="93"/>
      <c r="G277" s="26"/>
      <c r="H277" s="93"/>
      <c r="I277" s="12"/>
      <c r="J277" s="94"/>
      <c r="K277" s="93"/>
      <c r="L277" s="26"/>
      <c r="M277" s="93"/>
      <c r="N277" s="12"/>
    </row>
    <row r="278" spans="1:14" ht="12.75">
      <c r="A278" s="15" t="s">
        <v>27</v>
      </c>
      <c r="B278" s="32" t="s">
        <v>221</v>
      </c>
      <c r="C278" s="76">
        <f>Rohdaten!A209</f>
        <v>691</v>
      </c>
      <c r="D278" s="33">
        <f>IF(ISNA(Rohdaten!B209),0,Rohdaten!B209)</f>
        <v>48213</v>
      </c>
      <c r="E278" s="114">
        <f>IF(ISNA(Rohdaten!C209),0,Rohdaten!C209)</f>
        <v>41665</v>
      </c>
      <c r="F278" s="115">
        <f>IF(ISNA(Rohdaten!D209),0,Rohdaten!D209)</f>
        <v>8362</v>
      </c>
      <c r="G278" s="71">
        <f t="shared" si="12"/>
        <v>20.069602784111364</v>
      </c>
      <c r="H278" s="115">
        <f>IF(ISNA(Rohdaten!E209),0,Rohdaten!E209)</f>
        <v>33303</v>
      </c>
      <c r="I278" s="5">
        <f t="shared" si="13"/>
        <v>79.93039721588863</v>
      </c>
      <c r="J278" s="114">
        <f>IF(ISNA(Rohdaten!F209),0,Rohdaten!F209)</f>
        <v>6548</v>
      </c>
      <c r="K278" s="115">
        <f>IF(ISNA(Rohdaten!G209),0,Rohdaten!G209)</f>
        <v>1784</v>
      </c>
      <c r="L278" s="71">
        <f t="shared" si="14"/>
        <v>27.244960293219304</v>
      </c>
      <c r="M278" s="115">
        <f>IF(ISNA(Rohdaten!H209),0,Rohdaten!H209)</f>
        <v>4764</v>
      </c>
      <c r="N278" s="5">
        <f t="shared" si="15"/>
        <v>72.75503970678069</v>
      </c>
    </row>
    <row r="279" spans="1:14" ht="12.75">
      <c r="A279" s="15"/>
      <c r="B279" s="32" t="s">
        <v>299</v>
      </c>
      <c r="C279" s="76">
        <f>Rohdaten!A210</f>
        <v>692</v>
      </c>
      <c r="D279" s="33">
        <f>IF(ISNA(Rohdaten!B210),0,Rohdaten!B210)</f>
        <v>70945</v>
      </c>
      <c r="E279" s="114">
        <f>IF(ISNA(Rohdaten!C210),0,Rohdaten!C210)</f>
        <v>63029</v>
      </c>
      <c r="F279" s="115">
        <f>IF(ISNA(Rohdaten!D210),0,Rohdaten!D210)</f>
        <v>17112</v>
      </c>
      <c r="G279" s="71">
        <f aca="true" t="shared" si="16" ref="G279:G342">IF(F279=0,0,F279*100/E279)</f>
        <v>27.149407415634073</v>
      </c>
      <c r="H279" s="115">
        <f>IF(ISNA(Rohdaten!E210),0,Rohdaten!E210)</f>
        <v>45917</v>
      </c>
      <c r="I279" s="5">
        <f aca="true" t="shared" si="17" ref="I279:I342">IF(H279=0,0,H279*100/E279)</f>
        <v>72.85059258436593</v>
      </c>
      <c r="J279" s="114">
        <f>IF(ISNA(Rohdaten!F210),0,Rohdaten!F210)</f>
        <v>7916</v>
      </c>
      <c r="K279" s="115">
        <f>IF(ISNA(Rohdaten!G210),0,Rohdaten!G210)</f>
        <v>2450</v>
      </c>
      <c r="L279" s="71">
        <f aca="true" t="shared" si="18" ref="L279:L342">IF(K279=0,0,K279*100/J279)</f>
        <v>30.949974734714502</v>
      </c>
      <c r="M279" s="115">
        <f>IF(ISNA(Rohdaten!H210),0,Rohdaten!H210)</f>
        <v>5466</v>
      </c>
      <c r="N279" s="5">
        <f aca="true" t="shared" si="19" ref="N279:N342">IF(M279=0,0,M279*100/J279)</f>
        <v>69.0500252652855</v>
      </c>
    </row>
    <row r="280" spans="1:14" ht="12.75">
      <c r="A280" s="15"/>
      <c r="B280" s="32" t="s">
        <v>222</v>
      </c>
      <c r="C280" s="76">
        <f>Rohdaten!A211</f>
        <v>701</v>
      </c>
      <c r="D280" s="33">
        <f>IF(ISNA(Rohdaten!B211),0,Rohdaten!B211)</f>
        <v>33012</v>
      </c>
      <c r="E280" s="114">
        <f>IF(ISNA(Rohdaten!C211),0,Rohdaten!C211)</f>
        <v>29519</v>
      </c>
      <c r="F280" s="115">
        <f>IF(ISNA(Rohdaten!D211),0,Rohdaten!D211)</f>
        <v>11678</v>
      </c>
      <c r="G280" s="71">
        <f t="shared" si="16"/>
        <v>39.56096073715234</v>
      </c>
      <c r="H280" s="115">
        <f>IF(ISNA(Rohdaten!E211),0,Rohdaten!E211)</f>
        <v>17841</v>
      </c>
      <c r="I280" s="5">
        <f t="shared" si="17"/>
        <v>60.43903926284766</v>
      </c>
      <c r="J280" s="114">
        <f>IF(ISNA(Rohdaten!F211),0,Rohdaten!F211)</f>
        <v>3493</v>
      </c>
      <c r="K280" s="115">
        <f>IF(ISNA(Rohdaten!G211),0,Rohdaten!G211)</f>
        <v>1580</v>
      </c>
      <c r="L280" s="71">
        <f t="shared" si="18"/>
        <v>45.23332379043802</v>
      </c>
      <c r="M280" s="115">
        <f>IF(ISNA(Rohdaten!H211),0,Rohdaten!H211)</f>
        <v>1913</v>
      </c>
      <c r="N280" s="5">
        <f t="shared" si="19"/>
        <v>54.76667620956198</v>
      </c>
    </row>
    <row r="281" spans="1:14" ht="12.75">
      <c r="A281" s="15"/>
      <c r="B281" s="32" t="s">
        <v>223</v>
      </c>
      <c r="C281" s="76">
        <f>Rohdaten!A212</f>
        <v>702</v>
      </c>
      <c r="D281" s="33">
        <f>IF(ISNA(Rohdaten!B212),0,Rohdaten!B212)</f>
        <v>41227</v>
      </c>
      <c r="E281" s="114">
        <f>IF(ISNA(Rohdaten!C212),0,Rohdaten!C212)</f>
        <v>36526</v>
      </c>
      <c r="F281" s="115">
        <f>IF(ISNA(Rohdaten!D212),0,Rohdaten!D212)</f>
        <v>12720</v>
      </c>
      <c r="G281" s="71">
        <f t="shared" si="16"/>
        <v>34.824508569238354</v>
      </c>
      <c r="H281" s="115">
        <f>IF(ISNA(Rohdaten!E212),0,Rohdaten!E212)</f>
        <v>23806</v>
      </c>
      <c r="I281" s="5">
        <f t="shared" si="17"/>
        <v>65.17549143076165</v>
      </c>
      <c r="J281" s="114">
        <f>IF(ISNA(Rohdaten!F212),0,Rohdaten!F212)</f>
        <v>4701</v>
      </c>
      <c r="K281" s="115">
        <f>IF(ISNA(Rohdaten!G212),0,Rohdaten!G212)</f>
        <v>1783</v>
      </c>
      <c r="L281" s="71">
        <f t="shared" si="18"/>
        <v>37.92810040416933</v>
      </c>
      <c r="M281" s="115">
        <f>IF(ISNA(Rohdaten!H212),0,Rohdaten!H212)</f>
        <v>2918</v>
      </c>
      <c r="N281" s="5">
        <f t="shared" si="19"/>
        <v>62.07189959583067</v>
      </c>
    </row>
    <row r="282" spans="1:14" ht="12.75">
      <c r="A282" s="15"/>
      <c r="B282" s="32" t="s">
        <v>224</v>
      </c>
      <c r="C282" s="76">
        <f>Rohdaten!A213</f>
        <v>711</v>
      </c>
      <c r="D282" s="33">
        <f>IF(ISNA(Rohdaten!B213),0,Rohdaten!B213)</f>
        <v>69541</v>
      </c>
      <c r="E282" s="114">
        <f>IF(ISNA(Rohdaten!C213),0,Rohdaten!C213)</f>
        <v>59134</v>
      </c>
      <c r="F282" s="115">
        <f>IF(ISNA(Rohdaten!D213),0,Rohdaten!D213)</f>
        <v>22242</v>
      </c>
      <c r="G282" s="71">
        <f t="shared" si="16"/>
        <v>37.612879223458584</v>
      </c>
      <c r="H282" s="115">
        <f>IF(ISNA(Rohdaten!E213),0,Rohdaten!E213)</f>
        <v>36892</v>
      </c>
      <c r="I282" s="5">
        <f t="shared" si="17"/>
        <v>62.387120776541416</v>
      </c>
      <c r="J282" s="114">
        <f>IF(ISNA(Rohdaten!F213),0,Rohdaten!F213)</f>
        <v>10407</v>
      </c>
      <c r="K282" s="115">
        <f>IF(ISNA(Rohdaten!G213),0,Rohdaten!G213)</f>
        <v>4595</v>
      </c>
      <c r="L282" s="71">
        <f t="shared" si="18"/>
        <v>44.152973959834725</v>
      </c>
      <c r="M282" s="115">
        <f>IF(ISNA(Rohdaten!H213),0,Rohdaten!H213)</f>
        <v>5812</v>
      </c>
      <c r="N282" s="5">
        <f t="shared" si="19"/>
        <v>55.847026040165275</v>
      </c>
    </row>
    <row r="283" spans="1:14" ht="12.75">
      <c r="A283" s="15"/>
      <c r="B283" s="32" t="s">
        <v>225</v>
      </c>
      <c r="C283" s="76">
        <f>Rohdaten!A214</f>
        <v>712</v>
      </c>
      <c r="D283" s="33">
        <f>IF(ISNA(Rohdaten!B214),0,Rohdaten!B214)</f>
        <v>13225</v>
      </c>
      <c r="E283" s="114">
        <f>IF(ISNA(Rohdaten!C214),0,Rohdaten!C214)</f>
        <v>11746</v>
      </c>
      <c r="F283" s="115">
        <f>IF(ISNA(Rohdaten!D214),0,Rohdaten!D214)</f>
        <v>5486</v>
      </c>
      <c r="G283" s="71">
        <f t="shared" si="16"/>
        <v>46.70526136557126</v>
      </c>
      <c r="H283" s="115">
        <f>IF(ISNA(Rohdaten!E214),0,Rohdaten!E214)</f>
        <v>6260</v>
      </c>
      <c r="I283" s="5">
        <f t="shared" si="17"/>
        <v>53.29473863442874</v>
      </c>
      <c r="J283" s="114">
        <f>IF(ISNA(Rohdaten!F214),0,Rohdaten!F214)</f>
        <v>1479</v>
      </c>
      <c r="K283" s="115">
        <f>IF(ISNA(Rohdaten!G214),0,Rohdaten!G214)</f>
        <v>758</v>
      </c>
      <c r="L283" s="71">
        <f t="shared" si="18"/>
        <v>51.25084516565247</v>
      </c>
      <c r="M283" s="115">
        <f>IF(ISNA(Rohdaten!H214),0,Rohdaten!H214)</f>
        <v>721</v>
      </c>
      <c r="N283" s="5">
        <f t="shared" si="19"/>
        <v>48.74915483434753</v>
      </c>
    </row>
    <row r="284" spans="1:14" ht="26.25">
      <c r="A284" s="15"/>
      <c r="B284" s="86" t="s">
        <v>226</v>
      </c>
      <c r="C284" s="76">
        <f>Rohdaten!A215</f>
        <v>721</v>
      </c>
      <c r="D284" s="33">
        <f>IF(ISNA(Rohdaten!B215),0,Rohdaten!B215)</f>
        <v>16964</v>
      </c>
      <c r="E284" s="114">
        <f>IF(ISNA(Rohdaten!C215),0,Rohdaten!C215)</f>
        <v>13126</v>
      </c>
      <c r="F284" s="115">
        <f>IF(ISNA(Rohdaten!D215),0,Rohdaten!D215)</f>
        <v>7121</v>
      </c>
      <c r="G284" s="71">
        <f t="shared" si="16"/>
        <v>54.25110467773884</v>
      </c>
      <c r="H284" s="115">
        <f>IF(ISNA(Rohdaten!E215),0,Rohdaten!E215)</f>
        <v>6005</v>
      </c>
      <c r="I284" s="5">
        <f t="shared" si="17"/>
        <v>45.74889532226116</v>
      </c>
      <c r="J284" s="114">
        <f>IF(ISNA(Rohdaten!F215),0,Rohdaten!F215)</f>
        <v>3838</v>
      </c>
      <c r="K284" s="115">
        <f>IF(ISNA(Rohdaten!G215),0,Rohdaten!G215)</f>
        <v>2117</v>
      </c>
      <c r="L284" s="71">
        <f t="shared" si="18"/>
        <v>55.158936946326214</v>
      </c>
      <c r="M284" s="115">
        <f>IF(ISNA(Rohdaten!H215),0,Rohdaten!H215)</f>
        <v>1721</v>
      </c>
      <c r="N284" s="5">
        <f t="shared" si="19"/>
        <v>44.841063053673786</v>
      </c>
    </row>
    <row r="285" spans="1:14" ht="26.25">
      <c r="A285" s="15"/>
      <c r="B285" s="86" t="s">
        <v>300</v>
      </c>
      <c r="C285" s="76">
        <f>Rohdaten!A216</f>
        <v>722</v>
      </c>
      <c r="D285" s="33">
        <f>IF(ISNA(Rohdaten!B216),0,Rohdaten!B216)</f>
        <v>1981</v>
      </c>
      <c r="E285" s="114">
        <f>IF(ISNA(Rohdaten!C216),0,Rohdaten!C216)</f>
        <v>1625</v>
      </c>
      <c r="F285" s="115">
        <f>IF(ISNA(Rohdaten!D216),0,Rohdaten!D216)</f>
        <v>575</v>
      </c>
      <c r="G285" s="71">
        <f t="shared" si="16"/>
        <v>35.38461538461539</v>
      </c>
      <c r="H285" s="115">
        <f>IF(ISNA(Rohdaten!E216),0,Rohdaten!E216)</f>
        <v>1050</v>
      </c>
      <c r="I285" s="5">
        <f t="shared" si="17"/>
        <v>64.61538461538461</v>
      </c>
      <c r="J285" s="114">
        <f>IF(ISNA(Rohdaten!F216),0,Rohdaten!F216)</f>
        <v>356</v>
      </c>
      <c r="K285" s="115">
        <f>IF(ISNA(Rohdaten!G216),0,Rohdaten!G216)</f>
        <v>140</v>
      </c>
      <c r="L285" s="71">
        <f t="shared" si="18"/>
        <v>39.325842696629216</v>
      </c>
      <c r="M285" s="115">
        <f>IF(ISNA(Rohdaten!H216),0,Rohdaten!H216)</f>
        <v>216</v>
      </c>
      <c r="N285" s="5">
        <f t="shared" si="19"/>
        <v>60.674157303370784</v>
      </c>
    </row>
    <row r="286" spans="1:14" ht="12.75">
      <c r="A286" s="15"/>
      <c r="B286" s="32" t="s">
        <v>227</v>
      </c>
      <c r="C286" s="76">
        <f>Rohdaten!A217</f>
        <v>731</v>
      </c>
      <c r="D286" s="33">
        <f>IF(ISNA(Rohdaten!B217),0,Rohdaten!B217)</f>
        <v>70586</v>
      </c>
      <c r="E286" s="114">
        <f>IF(ISNA(Rohdaten!C217),0,Rohdaten!C217)</f>
        <v>63944</v>
      </c>
      <c r="F286" s="115">
        <f>IF(ISNA(Rohdaten!D217),0,Rohdaten!D217)</f>
        <v>31259</v>
      </c>
      <c r="G286" s="71">
        <f t="shared" si="16"/>
        <v>48.88496184161141</v>
      </c>
      <c r="H286" s="115">
        <f>IF(ISNA(Rohdaten!E217),0,Rohdaten!E217)</f>
        <v>32685</v>
      </c>
      <c r="I286" s="5">
        <f t="shared" si="17"/>
        <v>51.11503815838859</v>
      </c>
      <c r="J286" s="114">
        <f>IF(ISNA(Rohdaten!F217),0,Rohdaten!F217)</f>
        <v>6642</v>
      </c>
      <c r="K286" s="115">
        <f>IF(ISNA(Rohdaten!G217),0,Rohdaten!G217)</f>
        <v>3213</v>
      </c>
      <c r="L286" s="71">
        <f t="shared" si="18"/>
        <v>48.3739837398374</v>
      </c>
      <c r="M286" s="115">
        <f>IF(ISNA(Rohdaten!H217),0,Rohdaten!H217)</f>
        <v>3429</v>
      </c>
      <c r="N286" s="5">
        <f t="shared" si="19"/>
        <v>51.6260162601626</v>
      </c>
    </row>
    <row r="287" spans="1:14" ht="12.75">
      <c r="A287" s="15"/>
      <c r="B287" s="32" t="s">
        <v>228</v>
      </c>
      <c r="C287" s="76">
        <f>Rohdaten!A218</f>
        <v>732</v>
      </c>
      <c r="D287" s="33">
        <f>IF(ISNA(Rohdaten!B218),0,Rohdaten!B218)</f>
        <v>3929</v>
      </c>
      <c r="E287" s="114">
        <f>IF(ISNA(Rohdaten!C218),0,Rohdaten!C218)</f>
        <v>3167</v>
      </c>
      <c r="F287" s="115">
        <f>IF(ISNA(Rohdaten!D218),0,Rohdaten!D218)</f>
        <v>1212</v>
      </c>
      <c r="G287" s="71">
        <f t="shared" si="16"/>
        <v>38.26965582570256</v>
      </c>
      <c r="H287" s="115">
        <f>IF(ISNA(Rohdaten!E218),0,Rohdaten!E218)</f>
        <v>1955</v>
      </c>
      <c r="I287" s="5">
        <f t="shared" si="17"/>
        <v>61.73034417429744</v>
      </c>
      <c r="J287" s="114">
        <f>IF(ISNA(Rohdaten!F218),0,Rohdaten!F218)</f>
        <v>762</v>
      </c>
      <c r="K287" s="115">
        <f>IF(ISNA(Rohdaten!G218),0,Rohdaten!G218)</f>
        <v>346</v>
      </c>
      <c r="L287" s="71">
        <f t="shared" si="18"/>
        <v>45.40682414698163</v>
      </c>
      <c r="M287" s="115">
        <f>IF(ISNA(Rohdaten!H218),0,Rohdaten!H218)</f>
        <v>416</v>
      </c>
      <c r="N287" s="5">
        <f t="shared" si="19"/>
        <v>54.59317585301837</v>
      </c>
    </row>
    <row r="288" spans="1:14" ht="12.75">
      <c r="A288" s="15"/>
      <c r="B288" s="32" t="s">
        <v>229</v>
      </c>
      <c r="C288" s="76">
        <f>Rohdaten!A219</f>
        <v>741</v>
      </c>
      <c r="D288" s="33">
        <f>IF(ISNA(Rohdaten!B219),0,Rohdaten!B219)</f>
        <v>4028</v>
      </c>
      <c r="E288" s="114">
        <f>IF(ISNA(Rohdaten!C219),0,Rohdaten!C219)</f>
        <v>3563</v>
      </c>
      <c r="F288" s="115">
        <f>IF(ISNA(Rohdaten!D219),0,Rohdaten!D219)</f>
        <v>1156</v>
      </c>
      <c r="G288" s="71">
        <f t="shared" si="16"/>
        <v>32.44456918327252</v>
      </c>
      <c r="H288" s="115">
        <f>IF(ISNA(Rohdaten!E219),0,Rohdaten!E219)</f>
        <v>2407</v>
      </c>
      <c r="I288" s="5">
        <f t="shared" si="17"/>
        <v>67.55543081672748</v>
      </c>
      <c r="J288" s="114">
        <f>IF(ISNA(Rohdaten!F219),0,Rohdaten!F219)</f>
        <v>465</v>
      </c>
      <c r="K288" s="115">
        <f>IF(ISNA(Rohdaten!G219),0,Rohdaten!G219)</f>
        <v>148</v>
      </c>
      <c r="L288" s="71">
        <f t="shared" si="18"/>
        <v>31.827956989247312</v>
      </c>
      <c r="M288" s="115">
        <f>IF(ISNA(Rohdaten!H219),0,Rohdaten!H219)</f>
        <v>317</v>
      </c>
      <c r="N288" s="5">
        <f t="shared" si="19"/>
        <v>68.17204301075269</v>
      </c>
    </row>
    <row r="289" spans="1:14" ht="12.75">
      <c r="A289" s="15"/>
      <c r="B289" s="32" t="s">
        <v>230</v>
      </c>
      <c r="C289" s="76">
        <f>Rohdaten!A220</f>
        <v>742</v>
      </c>
      <c r="D289" s="33">
        <f>IF(ISNA(Rohdaten!B220),0,Rohdaten!B220)</f>
        <v>3341</v>
      </c>
      <c r="E289" s="114">
        <f>IF(ISNA(Rohdaten!C220),0,Rohdaten!C220)</f>
        <v>2931</v>
      </c>
      <c r="F289" s="115">
        <f>IF(ISNA(Rohdaten!D220),0,Rohdaten!D220)</f>
        <v>830</v>
      </c>
      <c r="G289" s="71">
        <f t="shared" si="16"/>
        <v>28.3179802115319</v>
      </c>
      <c r="H289" s="115">
        <f>IF(ISNA(Rohdaten!E220),0,Rohdaten!E220)</f>
        <v>2101</v>
      </c>
      <c r="I289" s="5">
        <f t="shared" si="17"/>
        <v>71.6820197884681</v>
      </c>
      <c r="J289" s="114">
        <f>IF(ISNA(Rohdaten!F220),0,Rohdaten!F220)</f>
        <v>410</v>
      </c>
      <c r="K289" s="115">
        <f>IF(ISNA(Rohdaten!G220),0,Rohdaten!G220)</f>
        <v>146</v>
      </c>
      <c r="L289" s="71">
        <f t="shared" si="18"/>
        <v>35.609756097560975</v>
      </c>
      <c r="M289" s="115">
        <f>IF(ISNA(Rohdaten!H220),0,Rohdaten!H220)</f>
        <v>264</v>
      </c>
      <c r="N289" s="5">
        <f t="shared" si="19"/>
        <v>64.39024390243902</v>
      </c>
    </row>
    <row r="290" spans="1:14" ht="12.75">
      <c r="A290" s="15"/>
      <c r="B290" s="32" t="s">
        <v>231</v>
      </c>
      <c r="C290" s="76">
        <f>Rohdaten!A221</f>
        <v>743</v>
      </c>
      <c r="D290" s="33">
        <f>IF(ISNA(Rohdaten!B221),0,Rohdaten!B221)</f>
        <v>1499</v>
      </c>
      <c r="E290" s="114">
        <f>IF(ISNA(Rohdaten!C221),0,Rohdaten!C221)</f>
        <v>1286</v>
      </c>
      <c r="F290" s="115">
        <f>IF(ISNA(Rohdaten!D221),0,Rohdaten!D221)</f>
        <v>466</v>
      </c>
      <c r="G290" s="71">
        <f t="shared" si="16"/>
        <v>36.236391912908246</v>
      </c>
      <c r="H290" s="115">
        <f>IF(ISNA(Rohdaten!E221),0,Rohdaten!E221)</f>
        <v>820</v>
      </c>
      <c r="I290" s="5">
        <f t="shared" si="17"/>
        <v>63.763608087091754</v>
      </c>
      <c r="J290" s="114">
        <f>IF(ISNA(Rohdaten!F221),0,Rohdaten!F221)</f>
        <v>213</v>
      </c>
      <c r="K290" s="115">
        <f>IF(ISNA(Rohdaten!G221),0,Rohdaten!G221)</f>
        <v>97</v>
      </c>
      <c r="L290" s="71">
        <f t="shared" si="18"/>
        <v>45.539906103286384</v>
      </c>
      <c r="M290" s="115">
        <f>IF(ISNA(Rohdaten!H221),0,Rohdaten!H221)</f>
        <v>116</v>
      </c>
      <c r="N290" s="5">
        <f t="shared" si="19"/>
        <v>54.460093896713616</v>
      </c>
    </row>
    <row r="291" spans="1:14" ht="12.75">
      <c r="A291" s="15"/>
      <c r="B291" s="32" t="s">
        <v>301</v>
      </c>
      <c r="C291" s="76">
        <f>Rohdaten!A222</f>
        <v>749</v>
      </c>
      <c r="D291" s="33">
        <f>IF(ISNA(Rohdaten!B222),0,Rohdaten!B222)</f>
        <v>13656</v>
      </c>
      <c r="E291" s="114">
        <f>IF(ISNA(Rohdaten!C222),0,Rohdaten!C222)</f>
        <v>11657</v>
      </c>
      <c r="F291" s="115">
        <f>IF(ISNA(Rohdaten!D222),0,Rohdaten!D222)</f>
        <v>5079</v>
      </c>
      <c r="G291" s="71">
        <f t="shared" si="16"/>
        <v>43.57038689199623</v>
      </c>
      <c r="H291" s="115">
        <f>IF(ISNA(Rohdaten!E222),0,Rohdaten!E222)</f>
        <v>6578</v>
      </c>
      <c r="I291" s="5">
        <f t="shared" si="17"/>
        <v>56.42961310800377</v>
      </c>
      <c r="J291" s="114">
        <f>IF(ISNA(Rohdaten!F222),0,Rohdaten!F222)</f>
        <v>1999</v>
      </c>
      <c r="K291" s="115">
        <f>IF(ISNA(Rohdaten!G222),0,Rohdaten!G222)</f>
        <v>1015</v>
      </c>
      <c r="L291" s="71">
        <f t="shared" si="18"/>
        <v>50.77538769384692</v>
      </c>
      <c r="M291" s="115">
        <f>IF(ISNA(Rohdaten!H222),0,Rohdaten!H222)</f>
        <v>984</v>
      </c>
      <c r="N291" s="5">
        <f t="shared" si="19"/>
        <v>49.22461230615308</v>
      </c>
    </row>
    <row r="292" spans="1:14" ht="12.75">
      <c r="A292" s="15"/>
      <c r="B292" s="32" t="s">
        <v>232</v>
      </c>
      <c r="C292" s="76">
        <f>Rohdaten!A223</f>
        <v>750</v>
      </c>
      <c r="D292" s="33">
        <f>IF(ISNA(Rohdaten!B223),0,Rohdaten!B223)</f>
        <v>9620</v>
      </c>
      <c r="E292" s="114">
        <f>IF(ISNA(Rohdaten!C223),0,Rohdaten!C223)</f>
        <v>8543</v>
      </c>
      <c r="F292" s="115">
        <f>IF(ISNA(Rohdaten!D223),0,Rohdaten!D223)</f>
        <v>1405</v>
      </c>
      <c r="G292" s="71">
        <f t="shared" si="16"/>
        <v>16.446213274025517</v>
      </c>
      <c r="H292" s="115">
        <f>IF(ISNA(Rohdaten!E223),0,Rohdaten!E223)</f>
        <v>7138</v>
      </c>
      <c r="I292" s="5">
        <f t="shared" si="17"/>
        <v>83.55378672597448</v>
      </c>
      <c r="J292" s="114">
        <f>IF(ISNA(Rohdaten!F223),0,Rohdaten!F223)</f>
        <v>1077</v>
      </c>
      <c r="K292" s="115">
        <f>IF(ISNA(Rohdaten!G223),0,Rohdaten!G223)</f>
        <v>225</v>
      </c>
      <c r="L292" s="71">
        <f t="shared" si="18"/>
        <v>20.891364902506965</v>
      </c>
      <c r="M292" s="115">
        <f>IF(ISNA(Rohdaten!H223),0,Rohdaten!H223)</f>
        <v>852</v>
      </c>
      <c r="N292" s="5">
        <f t="shared" si="19"/>
        <v>79.10863509749304</v>
      </c>
    </row>
    <row r="293" spans="1:14" ht="12.75">
      <c r="A293" s="15"/>
      <c r="B293" s="32"/>
      <c r="C293" s="76"/>
      <c r="D293" s="33"/>
      <c r="E293" s="114"/>
      <c r="F293" s="115"/>
      <c r="G293" s="71"/>
      <c r="H293" s="115"/>
      <c r="I293" s="5"/>
      <c r="J293" s="114"/>
      <c r="K293" s="115"/>
      <c r="L293" s="71"/>
      <c r="M293" s="115"/>
      <c r="N293" s="5"/>
    </row>
    <row r="294" spans="1:14" ht="12.75">
      <c r="A294" s="15"/>
      <c r="B294" s="32"/>
      <c r="C294" s="85" t="s">
        <v>312</v>
      </c>
      <c r="D294" s="33">
        <f>SUM(D278:D292)</f>
        <v>401767</v>
      </c>
      <c r="E294" s="114">
        <f>SUM(E278:E292)</f>
        <v>351461</v>
      </c>
      <c r="F294" s="115">
        <f>SUM(F278:F292)</f>
        <v>126703</v>
      </c>
      <c r="G294" s="71">
        <f t="shared" si="16"/>
        <v>36.05037258757017</v>
      </c>
      <c r="H294" s="115">
        <f>SUM(H278:H292)</f>
        <v>224758</v>
      </c>
      <c r="I294" s="5">
        <f t="shared" si="17"/>
        <v>63.94962741242983</v>
      </c>
      <c r="J294" s="114">
        <f>SUM(J278:J292)</f>
        <v>50306</v>
      </c>
      <c r="K294" s="115">
        <f>SUM(K278:K292)</f>
        <v>20397</v>
      </c>
      <c r="L294" s="71">
        <f t="shared" si="18"/>
        <v>40.5458593408341</v>
      </c>
      <c r="M294" s="115">
        <f>SUM(M278:M292)</f>
        <v>29909</v>
      </c>
      <c r="N294" s="5">
        <f t="shared" si="19"/>
        <v>59.4541406591659</v>
      </c>
    </row>
    <row r="295" spans="1:14" ht="13.5" thickBot="1">
      <c r="A295" s="16"/>
      <c r="B295" s="11"/>
      <c r="C295" s="77"/>
      <c r="D295" s="61"/>
      <c r="E295" s="109"/>
      <c r="F295" s="108"/>
      <c r="G295" s="72"/>
      <c r="H295" s="108"/>
      <c r="I295" s="13"/>
      <c r="J295" s="109"/>
      <c r="K295" s="108"/>
      <c r="L295" s="72"/>
      <c r="M295" s="108"/>
      <c r="N295" s="13"/>
    </row>
    <row r="296" spans="1:14" ht="12.75">
      <c r="A296" s="14"/>
      <c r="B296" s="10"/>
      <c r="C296" s="78"/>
      <c r="D296" s="113"/>
      <c r="E296" s="94"/>
      <c r="F296" s="93"/>
      <c r="G296" s="26"/>
      <c r="H296" s="93"/>
      <c r="I296" s="12"/>
      <c r="J296" s="94"/>
      <c r="K296" s="93"/>
      <c r="L296" s="26"/>
      <c r="M296" s="93"/>
      <c r="N296" s="12"/>
    </row>
    <row r="297" spans="1:14" ht="12.75">
      <c r="A297" s="15" t="s">
        <v>28</v>
      </c>
      <c r="B297" s="32" t="s">
        <v>233</v>
      </c>
      <c r="C297" s="76">
        <f>Rohdaten!A224</f>
        <v>771</v>
      </c>
      <c r="D297" s="33">
        <f>IF(ISNA(Rohdaten!B224),0,Rohdaten!B224)</f>
        <v>14578</v>
      </c>
      <c r="E297" s="114">
        <f>IF(ISNA(Rohdaten!C224),0,Rohdaten!C224)</f>
        <v>12910</v>
      </c>
      <c r="F297" s="115">
        <f>IF(ISNA(Rohdaten!D224),0,Rohdaten!D224)</f>
        <v>10374</v>
      </c>
      <c r="G297" s="71">
        <f t="shared" si="16"/>
        <v>80.35631293570876</v>
      </c>
      <c r="H297" s="115">
        <f>IF(ISNA(Rohdaten!E224),0,Rohdaten!E224)</f>
        <v>2536</v>
      </c>
      <c r="I297" s="5">
        <f t="shared" si="17"/>
        <v>19.643687064291246</v>
      </c>
      <c r="J297" s="114">
        <f>IF(ISNA(Rohdaten!F224),0,Rohdaten!F224)</f>
        <v>1668</v>
      </c>
      <c r="K297" s="115">
        <f>IF(ISNA(Rohdaten!G224),0,Rohdaten!G224)</f>
        <v>1328</v>
      </c>
      <c r="L297" s="71">
        <f t="shared" si="18"/>
        <v>79.61630695443645</v>
      </c>
      <c r="M297" s="115">
        <f>IF(ISNA(Rohdaten!H224),0,Rohdaten!H224)</f>
        <v>340</v>
      </c>
      <c r="N297" s="5">
        <f t="shared" si="19"/>
        <v>20.38369304556355</v>
      </c>
    </row>
    <row r="298" spans="1:14" ht="12.75">
      <c r="A298" s="15"/>
      <c r="B298" s="32" t="s">
        <v>234</v>
      </c>
      <c r="C298" s="76">
        <f>Rohdaten!A225</f>
        <v>772</v>
      </c>
      <c r="D298" s="33">
        <f>IF(ISNA(Rohdaten!B225),0,Rohdaten!B225)</f>
        <v>8789</v>
      </c>
      <c r="E298" s="114">
        <f>IF(ISNA(Rohdaten!C225),0,Rohdaten!C225)</f>
        <v>7504</v>
      </c>
      <c r="F298" s="115">
        <f>IF(ISNA(Rohdaten!D225),0,Rohdaten!D225)</f>
        <v>4210</v>
      </c>
      <c r="G298" s="71">
        <f t="shared" si="16"/>
        <v>56.10341151385928</v>
      </c>
      <c r="H298" s="115">
        <f>IF(ISNA(Rohdaten!E225),0,Rohdaten!E225)</f>
        <v>3294</v>
      </c>
      <c r="I298" s="5">
        <f t="shared" si="17"/>
        <v>43.89658848614072</v>
      </c>
      <c r="J298" s="114">
        <f>IF(ISNA(Rohdaten!F225),0,Rohdaten!F225)</f>
        <v>1285</v>
      </c>
      <c r="K298" s="115">
        <f>IF(ISNA(Rohdaten!G225),0,Rohdaten!G225)</f>
        <v>808</v>
      </c>
      <c r="L298" s="71">
        <f t="shared" si="18"/>
        <v>62.87937743190661</v>
      </c>
      <c r="M298" s="115">
        <f>IF(ISNA(Rohdaten!H225),0,Rohdaten!H225)</f>
        <v>477</v>
      </c>
      <c r="N298" s="5">
        <f t="shared" si="19"/>
        <v>37.12062256809339</v>
      </c>
    </row>
    <row r="299" spans="1:14" ht="12.75">
      <c r="A299" s="15"/>
      <c r="B299" s="32" t="s">
        <v>235</v>
      </c>
      <c r="C299" s="76">
        <f>Rohdaten!A226</f>
        <v>773</v>
      </c>
      <c r="D299" s="33">
        <f>IF(ISNA(Rohdaten!B226),0,Rohdaten!B226)</f>
        <v>9123</v>
      </c>
      <c r="E299" s="114">
        <f>IF(ISNA(Rohdaten!C226),0,Rohdaten!C226)</f>
        <v>7705</v>
      </c>
      <c r="F299" s="115">
        <f>IF(ISNA(Rohdaten!D226),0,Rohdaten!D226)</f>
        <v>4936</v>
      </c>
      <c r="G299" s="71">
        <f t="shared" si="16"/>
        <v>64.06229720960415</v>
      </c>
      <c r="H299" s="115">
        <f>IF(ISNA(Rohdaten!E226),0,Rohdaten!E226)</f>
        <v>2769</v>
      </c>
      <c r="I299" s="5">
        <f t="shared" si="17"/>
        <v>35.937702790395846</v>
      </c>
      <c r="J299" s="114">
        <f>IF(ISNA(Rohdaten!F226),0,Rohdaten!F226)</f>
        <v>1418</v>
      </c>
      <c r="K299" s="115">
        <f>IF(ISNA(Rohdaten!G226),0,Rohdaten!G226)</f>
        <v>882</v>
      </c>
      <c r="L299" s="71">
        <f t="shared" si="18"/>
        <v>62.20028208744711</v>
      </c>
      <c r="M299" s="115">
        <f>IF(ISNA(Rohdaten!H226),0,Rohdaten!H226)</f>
        <v>536</v>
      </c>
      <c r="N299" s="5">
        <f t="shared" si="19"/>
        <v>37.79971791255289</v>
      </c>
    </row>
    <row r="300" spans="1:14" ht="12.75">
      <c r="A300" s="15"/>
      <c r="B300" s="32" t="s">
        <v>236</v>
      </c>
      <c r="C300" s="76">
        <f>Rohdaten!A227</f>
        <v>774</v>
      </c>
      <c r="D300" s="33">
        <f>IF(ISNA(Rohdaten!B227),0,Rohdaten!B227)</f>
        <v>2435</v>
      </c>
      <c r="E300" s="114">
        <f>IF(ISNA(Rohdaten!C227),0,Rohdaten!C227)</f>
        <v>2121</v>
      </c>
      <c r="F300" s="115">
        <f>IF(ISNA(Rohdaten!D227),0,Rohdaten!D227)</f>
        <v>768</v>
      </c>
      <c r="G300" s="71">
        <f t="shared" si="16"/>
        <v>36.20933521923621</v>
      </c>
      <c r="H300" s="115">
        <f>IF(ISNA(Rohdaten!E227),0,Rohdaten!E227)</f>
        <v>1353</v>
      </c>
      <c r="I300" s="5">
        <f t="shared" si="17"/>
        <v>63.79066478076379</v>
      </c>
      <c r="J300" s="114">
        <f>IF(ISNA(Rohdaten!F227),0,Rohdaten!F227)</f>
        <v>314</v>
      </c>
      <c r="K300" s="115">
        <f>IF(ISNA(Rohdaten!G227),0,Rohdaten!G227)</f>
        <v>110</v>
      </c>
      <c r="L300" s="71">
        <f t="shared" si="18"/>
        <v>35.031847133757964</v>
      </c>
      <c r="M300" s="115">
        <f>IF(ISNA(Rohdaten!H227),0,Rohdaten!H227)</f>
        <v>204</v>
      </c>
      <c r="N300" s="5">
        <f t="shared" si="19"/>
        <v>64.96815286624204</v>
      </c>
    </row>
    <row r="301" spans="1:14" ht="12.75">
      <c r="A301" s="15"/>
      <c r="B301" s="32" t="s">
        <v>237</v>
      </c>
      <c r="C301" s="76">
        <f>Rohdaten!A228</f>
        <v>781</v>
      </c>
      <c r="D301" s="33">
        <f>IF(ISNA(Rohdaten!B228),0,Rohdaten!B228)</f>
        <v>4677</v>
      </c>
      <c r="E301" s="114">
        <f>IF(ISNA(Rohdaten!C228),0,Rohdaten!C228)</f>
        <v>3651</v>
      </c>
      <c r="F301" s="115">
        <f>IF(ISNA(Rohdaten!D228),0,Rohdaten!D228)</f>
        <v>1639</v>
      </c>
      <c r="G301" s="71">
        <f t="shared" si="16"/>
        <v>44.89181046288688</v>
      </c>
      <c r="H301" s="115">
        <f>IF(ISNA(Rohdaten!E228),0,Rohdaten!E228)</f>
        <v>2012</v>
      </c>
      <c r="I301" s="5">
        <f t="shared" si="17"/>
        <v>55.10818953711312</v>
      </c>
      <c r="J301" s="114">
        <f>IF(ISNA(Rohdaten!F228),0,Rohdaten!F228)</f>
        <v>1026</v>
      </c>
      <c r="K301" s="115">
        <f>IF(ISNA(Rohdaten!G228),0,Rohdaten!G228)</f>
        <v>387</v>
      </c>
      <c r="L301" s="71">
        <f t="shared" si="18"/>
        <v>37.719298245614034</v>
      </c>
      <c r="M301" s="115">
        <f>IF(ISNA(Rohdaten!H228),0,Rohdaten!H228)</f>
        <v>639</v>
      </c>
      <c r="N301" s="5">
        <f t="shared" si="19"/>
        <v>62.280701754385966</v>
      </c>
    </row>
    <row r="302" spans="1:14" ht="12.75">
      <c r="A302" s="15"/>
      <c r="B302" s="32" t="s">
        <v>238</v>
      </c>
      <c r="C302" s="76">
        <f>Rohdaten!A229</f>
        <v>782</v>
      </c>
      <c r="D302" s="33">
        <f>IF(ISNA(Rohdaten!B229),0,Rohdaten!B229)</f>
        <v>53420</v>
      </c>
      <c r="E302" s="114">
        <f>IF(ISNA(Rohdaten!C229),0,Rohdaten!C229)</f>
        <v>43459</v>
      </c>
      <c r="F302" s="115">
        <f>IF(ISNA(Rohdaten!D229),0,Rohdaten!D229)</f>
        <v>21334</v>
      </c>
      <c r="G302" s="71">
        <f t="shared" si="16"/>
        <v>49.08994684645298</v>
      </c>
      <c r="H302" s="115">
        <f>IF(ISNA(Rohdaten!E229),0,Rohdaten!E229)</f>
        <v>22125</v>
      </c>
      <c r="I302" s="5">
        <f t="shared" si="17"/>
        <v>50.91005315354702</v>
      </c>
      <c r="J302" s="114">
        <f>IF(ISNA(Rohdaten!F229),0,Rohdaten!F229)</f>
        <v>9961</v>
      </c>
      <c r="K302" s="115">
        <f>IF(ISNA(Rohdaten!G229),0,Rohdaten!G229)</f>
        <v>4835</v>
      </c>
      <c r="L302" s="71">
        <f t="shared" si="18"/>
        <v>48.53930328280293</v>
      </c>
      <c r="M302" s="115">
        <f>IF(ISNA(Rohdaten!H229),0,Rohdaten!H229)</f>
        <v>5126</v>
      </c>
      <c r="N302" s="5">
        <f t="shared" si="19"/>
        <v>51.46069671719707</v>
      </c>
    </row>
    <row r="303" spans="1:14" ht="12.75">
      <c r="A303" s="15"/>
      <c r="B303" s="32" t="s">
        <v>239</v>
      </c>
      <c r="C303" s="76">
        <f>Rohdaten!A230</f>
        <v>783</v>
      </c>
      <c r="D303" s="33">
        <f>IF(ISNA(Rohdaten!B230),0,Rohdaten!B230)</f>
        <v>2688</v>
      </c>
      <c r="E303" s="114">
        <f>IF(ISNA(Rohdaten!C230),0,Rohdaten!C230)</f>
        <v>2325</v>
      </c>
      <c r="F303" s="115">
        <f>IF(ISNA(Rohdaten!D230),0,Rohdaten!D230)</f>
        <v>1424</v>
      </c>
      <c r="G303" s="71">
        <f t="shared" si="16"/>
        <v>61.24731182795699</v>
      </c>
      <c r="H303" s="115">
        <f>IF(ISNA(Rohdaten!E230),0,Rohdaten!E230)</f>
        <v>901</v>
      </c>
      <c r="I303" s="5">
        <f t="shared" si="17"/>
        <v>38.75268817204301</v>
      </c>
      <c r="J303" s="114">
        <f>IF(ISNA(Rohdaten!F230),0,Rohdaten!F230)</f>
        <v>363</v>
      </c>
      <c r="K303" s="115">
        <f>IF(ISNA(Rohdaten!G230),0,Rohdaten!G230)</f>
        <v>168</v>
      </c>
      <c r="L303" s="71">
        <f t="shared" si="18"/>
        <v>46.28099173553719</v>
      </c>
      <c r="M303" s="115">
        <f>IF(ISNA(Rohdaten!H230),0,Rohdaten!H230)</f>
        <v>195</v>
      </c>
      <c r="N303" s="5">
        <f t="shared" si="19"/>
        <v>53.71900826446281</v>
      </c>
    </row>
    <row r="304" spans="1:14" ht="12.75">
      <c r="A304" s="15"/>
      <c r="B304" s="32" t="s">
        <v>240</v>
      </c>
      <c r="C304" s="76">
        <f>Rohdaten!A231</f>
        <v>791</v>
      </c>
      <c r="D304" s="33">
        <f>IF(ISNA(Rohdaten!B231),0,Rohdaten!B231)</f>
        <v>17134</v>
      </c>
      <c r="E304" s="114">
        <f>IF(ISNA(Rohdaten!C231),0,Rohdaten!C231)</f>
        <v>14931</v>
      </c>
      <c r="F304" s="115">
        <f>IF(ISNA(Rohdaten!D231),0,Rohdaten!D231)</f>
        <v>6039</v>
      </c>
      <c r="G304" s="71">
        <f t="shared" si="16"/>
        <v>40.4460518384569</v>
      </c>
      <c r="H304" s="115">
        <f>IF(ISNA(Rohdaten!E231),0,Rohdaten!E231)</f>
        <v>8892</v>
      </c>
      <c r="I304" s="5">
        <f t="shared" si="17"/>
        <v>59.5539481615431</v>
      </c>
      <c r="J304" s="114">
        <f>IF(ISNA(Rohdaten!F231),0,Rohdaten!F231)</f>
        <v>2203</v>
      </c>
      <c r="K304" s="115">
        <f>IF(ISNA(Rohdaten!G231),0,Rohdaten!G231)</f>
        <v>1025</v>
      </c>
      <c r="L304" s="71">
        <f t="shared" si="18"/>
        <v>46.527462551066726</v>
      </c>
      <c r="M304" s="115">
        <f>IF(ISNA(Rohdaten!H231),0,Rohdaten!H231)</f>
        <v>1178</v>
      </c>
      <c r="N304" s="5">
        <f t="shared" si="19"/>
        <v>53.472537448933274</v>
      </c>
    </row>
    <row r="305" spans="1:14" ht="12.75">
      <c r="A305" s="15"/>
      <c r="B305" s="32" t="s">
        <v>241</v>
      </c>
      <c r="C305" s="76">
        <f>Rohdaten!A232</f>
        <v>799</v>
      </c>
      <c r="D305" s="33">
        <f>IF(ISNA(Rohdaten!B232),0,Rohdaten!B232)</f>
        <v>2823</v>
      </c>
      <c r="E305" s="114">
        <f>IF(ISNA(Rohdaten!C232),0,Rohdaten!C232)</f>
        <v>2249</v>
      </c>
      <c r="F305" s="115">
        <f>IF(ISNA(Rohdaten!D232),0,Rohdaten!D232)</f>
        <v>1020</v>
      </c>
      <c r="G305" s="71">
        <f t="shared" si="16"/>
        <v>45.35349044019564</v>
      </c>
      <c r="H305" s="115">
        <f>IF(ISNA(Rohdaten!E232),0,Rohdaten!E232)</f>
        <v>1229</v>
      </c>
      <c r="I305" s="5">
        <f t="shared" si="17"/>
        <v>54.64650955980436</v>
      </c>
      <c r="J305" s="114">
        <f>IF(ISNA(Rohdaten!F232),0,Rohdaten!F232)</f>
        <v>574</v>
      </c>
      <c r="K305" s="115">
        <f>IF(ISNA(Rohdaten!G232),0,Rohdaten!G232)</f>
        <v>237</v>
      </c>
      <c r="L305" s="71">
        <f t="shared" si="18"/>
        <v>41.289198606271775</v>
      </c>
      <c r="M305" s="115">
        <f>IF(ISNA(Rohdaten!H232),0,Rohdaten!H232)</f>
        <v>337</v>
      </c>
      <c r="N305" s="5">
        <f t="shared" si="19"/>
        <v>58.710801393728225</v>
      </c>
    </row>
    <row r="306" spans="1:14" ht="12.75">
      <c r="A306" s="15"/>
      <c r="B306" s="32" t="s">
        <v>242</v>
      </c>
      <c r="C306" s="76">
        <f>Rohdaten!A233</f>
        <v>801</v>
      </c>
      <c r="D306" s="33">
        <f>IF(ISNA(Rohdaten!B233),0,Rohdaten!B233)</f>
        <v>62102</v>
      </c>
      <c r="E306" s="114">
        <f>IF(ISNA(Rohdaten!C233),0,Rohdaten!C233)</f>
        <v>50317</v>
      </c>
      <c r="F306" s="115">
        <f>IF(ISNA(Rohdaten!D233),0,Rohdaten!D233)</f>
        <v>36982</v>
      </c>
      <c r="G306" s="71">
        <f t="shared" si="16"/>
        <v>73.4980225371147</v>
      </c>
      <c r="H306" s="115">
        <f>IF(ISNA(Rohdaten!E233),0,Rohdaten!E233)</f>
        <v>13335</v>
      </c>
      <c r="I306" s="5">
        <f t="shared" si="17"/>
        <v>26.501977462885307</v>
      </c>
      <c r="J306" s="114">
        <f>IF(ISNA(Rohdaten!F233),0,Rohdaten!F233)</f>
        <v>11785</v>
      </c>
      <c r="K306" s="115">
        <f>IF(ISNA(Rohdaten!G233),0,Rohdaten!G233)</f>
        <v>8642</v>
      </c>
      <c r="L306" s="71">
        <f t="shared" si="18"/>
        <v>73.33050487908358</v>
      </c>
      <c r="M306" s="115">
        <f>IF(ISNA(Rohdaten!H233),0,Rohdaten!H233)</f>
        <v>3143</v>
      </c>
      <c r="N306" s="5">
        <f t="shared" si="19"/>
        <v>26.66949512091642</v>
      </c>
    </row>
    <row r="307" spans="1:14" ht="12.75">
      <c r="A307" s="15"/>
      <c r="B307" s="32" t="s">
        <v>302</v>
      </c>
      <c r="C307" s="76">
        <f>Rohdaten!A234</f>
        <v>802</v>
      </c>
      <c r="D307" s="33">
        <f>IF(ISNA(Rohdaten!B234),0,Rohdaten!B234)</f>
        <v>1951</v>
      </c>
      <c r="E307" s="114">
        <f>IF(ISNA(Rohdaten!C234),0,Rohdaten!C234)</f>
        <v>1693</v>
      </c>
      <c r="F307" s="115">
        <f>IF(ISNA(Rohdaten!D234),0,Rohdaten!D234)</f>
        <v>1065</v>
      </c>
      <c r="G307" s="71">
        <f t="shared" si="16"/>
        <v>62.9060838747785</v>
      </c>
      <c r="H307" s="115">
        <f>IF(ISNA(Rohdaten!E234),0,Rohdaten!E234)</f>
        <v>628</v>
      </c>
      <c r="I307" s="5">
        <f t="shared" si="17"/>
        <v>37.0939161252215</v>
      </c>
      <c r="J307" s="114">
        <f>IF(ISNA(Rohdaten!F234),0,Rohdaten!F234)</f>
        <v>258</v>
      </c>
      <c r="K307" s="115">
        <f>IF(ISNA(Rohdaten!G234),0,Rohdaten!G234)</f>
        <v>178</v>
      </c>
      <c r="L307" s="71">
        <f t="shared" si="18"/>
        <v>68.9922480620155</v>
      </c>
      <c r="M307" s="115">
        <f>IF(ISNA(Rohdaten!H234),0,Rohdaten!H234)</f>
        <v>80</v>
      </c>
      <c r="N307" s="5">
        <f t="shared" si="19"/>
        <v>31.007751937984494</v>
      </c>
    </row>
    <row r="308" spans="1:14" ht="12.75">
      <c r="A308" s="15"/>
      <c r="B308" s="32" t="s">
        <v>243</v>
      </c>
      <c r="C308" s="76">
        <f>Rohdaten!A235</f>
        <v>803</v>
      </c>
      <c r="D308" s="33">
        <f>IF(ISNA(Rohdaten!B235),0,Rohdaten!B235)</f>
        <v>2347</v>
      </c>
      <c r="E308" s="114">
        <f>IF(ISNA(Rohdaten!C235),0,Rohdaten!C235)</f>
        <v>1908</v>
      </c>
      <c r="F308" s="115">
        <f>IF(ISNA(Rohdaten!D235),0,Rohdaten!D235)</f>
        <v>1414</v>
      </c>
      <c r="G308" s="71">
        <f t="shared" si="16"/>
        <v>74.1090146750524</v>
      </c>
      <c r="H308" s="115">
        <f>IF(ISNA(Rohdaten!E235),0,Rohdaten!E235)</f>
        <v>494</v>
      </c>
      <c r="I308" s="5">
        <f t="shared" si="17"/>
        <v>25.89098532494759</v>
      </c>
      <c r="J308" s="114">
        <f>IF(ISNA(Rohdaten!F235),0,Rohdaten!F235)</f>
        <v>439</v>
      </c>
      <c r="K308" s="115">
        <f>IF(ISNA(Rohdaten!G235),0,Rohdaten!G235)</f>
        <v>272</v>
      </c>
      <c r="L308" s="71">
        <f t="shared" si="18"/>
        <v>61.958997722095674</v>
      </c>
      <c r="M308" s="115">
        <f>IF(ISNA(Rohdaten!H235),0,Rohdaten!H235)</f>
        <v>167</v>
      </c>
      <c r="N308" s="5">
        <f t="shared" si="19"/>
        <v>38.041002277904326</v>
      </c>
    </row>
    <row r="309" spans="1:14" ht="12.75">
      <c r="A309" s="15"/>
      <c r="B309" s="32" t="s">
        <v>244</v>
      </c>
      <c r="C309" s="76">
        <f>Rohdaten!A236</f>
        <v>811</v>
      </c>
      <c r="D309" s="33">
        <f>IF(ISNA(Rohdaten!B236),0,Rohdaten!B236)</f>
        <v>44272</v>
      </c>
      <c r="E309" s="114">
        <f>IF(ISNA(Rohdaten!C236),0,Rohdaten!C236)</f>
        <v>37148</v>
      </c>
      <c r="F309" s="115">
        <f>IF(ISNA(Rohdaten!D236),0,Rohdaten!D236)</f>
        <v>18079</v>
      </c>
      <c r="G309" s="71">
        <f t="shared" si="16"/>
        <v>48.66749219338861</v>
      </c>
      <c r="H309" s="115">
        <f>IF(ISNA(Rohdaten!E236),0,Rohdaten!E236)</f>
        <v>19069</v>
      </c>
      <c r="I309" s="5">
        <f t="shared" si="17"/>
        <v>51.33250780661139</v>
      </c>
      <c r="J309" s="114">
        <f>IF(ISNA(Rohdaten!F236),0,Rohdaten!F236)</f>
        <v>7124</v>
      </c>
      <c r="K309" s="115">
        <f>IF(ISNA(Rohdaten!G236),0,Rohdaten!G236)</f>
        <v>4112</v>
      </c>
      <c r="L309" s="71">
        <f t="shared" si="18"/>
        <v>57.72038180797305</v>
      </c>
      <c r="M309" s="115">
        <f>IF(ISNA(Rohdaten!H236),0,Rohdaten!H236)</f>
        <v>3012</v>
      </c>
      <c r="N309" s="5">
        <f t="shared" si="19"/>
        <v>42.27961819202695</v>
      </c>
    </row>
    <row r="310" spans="1:14" ht="12.75">
      <c r="A310" s="15"/>
      <c r="B310" s="32" t="s">
        <v>245</v>
      </c>
      <c r="C310" s="76">
        <f>Rohdaten!A237</f>
        <v>812</v>
      </c>
      <c r="D310" s="33">
        <f>IF(ISNA(Rohdaten!B237),0,Rohdaten!B237)</f>
        <v>473217</v>
      </c>
      <c r="E310" s="114">
        <f>IF(ISNA(Rohdaten!C237),0,Rohdaten!C237)</f>
        <v>433940</v>
      </c>
      <c r="F310" s="115">
        <f>IF(ISNA(Rohdaten!D237),0,Rohdaten!D237)</f>
        <v>154369</v>
      </c>
      <c r="G310" s="71">
        <f t="shared" si="16"/>
        <v>35.57381204774854</v>
      </c>
      <c r="H310" s="115">
        <f>IF(ISNA(Rohdaten!E237),0,Rohdaten!E237)</f>
        <v>279571</v>
      </c>
      <c r="I310" s="5">
        <f t="shared" si="17"/>
        <v>64.42618795225147</v>
      </c>
      <c r="J310" s="114">
        <f>IF(ISNA(Rohdaten!F237),0,Rohdaten!F237)</f>
        <v>39277</v>
      </c>
      <c r="K310" s="115">
        <f>IF(ISNA(Rohdaten!G237),0,Rohdaten!G237)</f>
        <v>14314</v>
      </c>
      <c r="L310" s="71">
        <f t="shared" si="18"/>
        <v>36.44372024339945</v>
      </c>
      <c r="M310" s="115">
        <f>IF(ISNA(Rohdaten!H237),0,Rohdaten!H237)</f>
        <v>24963</v>
      </c>
      <c r="N310" s="5">
        <f t="shared" si="19"/>
        <v>63.55627975660055</v>
      </c>
    </row>
    <row r="311" spans="1:14" ht="26.25">
      <c r="A311" s="15"/>
      <c r="B311" s="86" t="s">
        <v>303</v>
      </c>
      <c r="C311" s="76">
        <f>Rohdaten!A238</f>
        <v>813</v>
      </c>
      <c r="D311" s="33">
        <f>IF(ISNA(Rohdaten!B238),0,Rohdaten!B238)</f>
        <v>37551</v>
      </c>
      <c r="E311" s="114">
        <f>IF(ISNA(Rohdaten!C238),0,Rohdaten!C238)</f>
        <v>33821</v>
      </c>
      <c r="F311" s="115">
        <f>IF(ISNA(Rohdaten!D238),0,Rohdaten!D238)</f>
        <v>21177</v>
      </c>
      <c r="G311" s="71">
        <f t="shared" si="16"/>
        <v>62.614943378374385</v>
      </c>
      <c r="H311" s="115">
        <f>IF(ISNA(Rohdaten!E238),0,Rohdaten!E238)</f>
        <v>12644</v>
      </c>
      <c r="I311" s="5">
        <f t="shared" si="17"/>
        <v>37.385056621625615</v>
      </c>
      <c r="J311" s="114">
        <f>IF(ISNA(Rohdaten!F238),0,Rohdaten!F238)</f>
        <v>3730</v>
      </c>
      <c r="K311" s="115">
        <f>IF(ISNA(Rohdaten!G238),0,Rohdaten!G238)</f>
        <v>2357</v>
      </c>
      <c r="L311" s="71">
        <f t="shared" si="18"/>
        <v>63.19034852546917</v>
      </c>
      <c r="M311" s="115">
        <f>IF(ISNA(Rohdaten!H238),0,Rohdaten!H238)</f>
        <v>1373</v>
      </c>
      <c r="N311" s="5">
        <f t="shared" si="19"/>
        <v>36.80965147453083</v>
      </c>
    </row>
    <row r="312" spans="1:14" ht="12.75">
      <c r="A312" s="15"/>
      <c r="B312" s="32" t="s">
        <v>304</v>
      </c>
      <c r="C312" s="76">
        <f>Rohdaten!A239</f>
        <v>821</v>
      </c>
      <c r="D312" s="33">
        <f>IF(ISNA(Rohdaten!B239),0,Rohdaten!B239)</f>
        <v>7037</v>
      </c>
      <c r="E312" s="114">
        <f>IF(ISNA(Rohdaten!C239),0,Rohdaten!C239)</f>
        <v>6131</v>
      </c>
      <c r="F312" s="115">
        <f>IF(ISNA(Rohdaten!D239),0,Rohdaten!D239)</f>
        <v>2239</v>
      </c>
      <c r="G312" s="71">
        <f t="shared" si="16"/>
        <v>36.51932800521938</v>
      </c>
      <c r="H312" s="115">
        <f>IF(ISNA(Rohdaten!E239),0,Rohdaten!E239)</f>
        <v>3892</v>
      </c>
      <c r="I312" s="5">
        <f t="shared" si="17"/>
        <v>63.48067199478062</v>
      </c>
      <c r="J312" s="114">
        <f>IF(ISNA(Rohdaten!F239),0,Rohdaten!F239)</f>
        <v>906</v>
      </c>
      <c r="K312" s="115">
        <f>IF(ISNA(Rohdaten!G239),0,Rohdaten!G239)</f>
        <v>378</v>
      </c>
      <c r="L312" s="71">
        <f t="shared" si="18"/>
        <v>41.72185430463576</v>
      </c>
      <c r="M312" s="115">
        <f>IF(ISNA(Rohdaten!H239),0,Rohdaten!H239)</f>
        <v>528</v>
      </c>
      <c r="N312" s="5">
        <f t="shared" si="19"/>
        <v>58.27814569536424</v>
      </c>
    </row>
    <row r="313" spans="1:14" ht="12.75">
      <c r="A313" s="15"/>
      <c r="B313" s="32" t="s">
        <v>246</v>
      </c>
      <c r="C313" s="76">
        <f>Rohdaten!A240</f>
        <v>822</v>
      </c>
      <c r="D313" s="33">
        <f>IF(ISNA(Rohdaten!B240),0,Rohdaten!B240)</f>
        <v>7135</v>
      </c>
      <c r="E313" s="114">
        <f>IF(ISNA(Rohdaten!C240),0,Rohdaten!C240)</f>
        <v>5752</v>
      </c>
      <c r="F313" s="115">
        <f>IF(ISNA(Rohdaten!D240),0,Rohdaten!D240)</f>
        <v>1946</v>
      </c>
      <c r="G313" s="71">
        <f t="shared" si="16"/>
        <v>33.8317107093185</v>
      </c>
      <c r="H313" s="115">
        <f>IF(ISNA(Rohdaten!E240),0,Rohdaten!E240)</f>
        <v>3806</v>
      </c>
      <c r="I313" s="5">
        <f t="shared" si="17"/>
        <v>66.1682892906815</v>
      </c>
      <c r="J313" s="114">
        <f>IF(ISNA(Rohdaten!F240),0,Rohdaten!F240)</f>
        <v>1383</v>
      </c>
      <c r="K313" s="115">
        <f>IF(ISNA(Rohdaten!G240),0,Rohdaten!G240)</f>
        <v>539</v>
      </c>
      <c r="L313" s="71">
        <f t="shared" si="18"/>
        <v>38.97324656543746</v>
      </c>
      <c r="M313" s="115">
        <f>IF(ISNA(Rohdaten!H240),0,Rohdaten!H240)</f>
        <v>844</v>
      </c>
      <c r="N313" s="5">
        <f t="shared" si="19"/>
        <v>61.02675343456254</v>
      </c>
    </row>
    <row r="314" spans="1:14" ht="12.75">
      <c r="A314" s="15"/>
      <c r="B314" s="32" t="s">
        <v>247</v>
      </c>
      <c r="C314" s="76">
        <f>Rohdaten!A241</f>
        <v>823</v>
      </c>
      <c r="D314" s="33">
        <f>IF(ISNA(Rohdaten!B241),0,Rohdaten!B241)</f>
        <v>10310</v>
      </c>
      <c r="E314" s="114">
        <f>IF(ISNA(Rohdaten!C241),0,Rohdaten!C241)</f>
        <v>8448</v>
      </c>
      <c r="F314" s="115">
        <f>IF(ISNA(Rohdaten!D241),0,Rohdaten!D241)</f>
        <v>4270</v>
      </c>
      <c r="G314" s="71">
        <f t="shared" si="16"/>
        <v>50.54450757575758</v>
      </c>
      <c r="H314" s="115">
        <f>IF(ISNA(Rohdaten!E241),0,Rohdaten!E241)</f>
        <v>4178</v>
      </c>
      <c r="I314" s="5">
        <f t="shared" si="17"/>
        <v>49.45549242424242</v>
      </c>
      <c r="J314" s="114">
        <f>IF(ISNA(Rohdaten!F241),0,Rohdaten!F241)</f>
        <v>1862</v>
      </c>
      <c r="K314" s="115">
        <f>IF(ISNA(Rohdaten!G241),0,Rohdaten!G241)</f>
        <v>935</v>
      </c>
      <c r="L314" s="71">
        <f t="shared" si="18"/>
        <v>50.21482277121375</v>
      </c>
      <c r="M314" s="115">
        <f>IF(ISNA(Rohdaten!H241),0,Rohdaten!H241)</f>
        <v>927</v>
      </c>
      <c r="N314" s="5">
        <f t="shared" si="19"/>
        <v>49.78517722878625</v>
      </c>
    </row>
    <row r="315" spans="1:14" ht="26.25">
      <c r="A315" s="15"/>
      <c r="B315" s="86" t="s">
        <v>248</v>
      </c>
      <c r="C315" s="76">
        <f>Rohdaten!A242</f>
        <v>829</v>
      </c>
      <c r="D315" s="33">
        <f>IF(ISNA(Rohdaten!B242),0,Rohdaten!B242)</f>
        <v>69275</v>
      </c>
      <c r="E315" s="114">
        <f>IF(ISNA(Rohdaten!C242),0,Rohdaten!C242)</f>
        <v>60504</v>
      </c>
      <c r="F315" s="115">
        <f>IF(ISNA(Rohdaten!D242),0,Rohdaten!D242)</f>
        <v>25462</v>
      </c>
      <c r="G315" s="71">
        <f t="shared" si="16"/>
        <v>42.08316805500463</v>
      </c>
      <c r="H315" s="115">
        <f>IF(ISNA(Rohdaten!E242),0,Rohdaten!E242)</f>
        <v>35042</v>
      </c>
      <c r="I315" s="5">
        <f t="shared" si="17"/>
        <v>57.91683194499537</v>
      </c>
      <c r="J315" s="114">
        <f>IF(ISNA(Rohdaten!F242),0,Rohdaten!F242)</f>
        <v>8771</v>
      </c>
      <c r="K315" s="115">
        <f>IF(ISNA(Rohdaten!G242),0,Rohdaten!G242)</f>
        <v>4348</v>
      </c>
      <c r="L315" s="71">
        <f t="shared" si="18"/>
        <v>49.5724546801961</v>
      </c>
      <c r="M315" s="115">
        <f>IF(ISNA(Rohdaten!H242),0,Rohdaten!H242)</f>
        <v>4423</v>
      </c>
      <c r="N315" s="5">
        <f t="shared" si="19"/>
        <v>50.4275453198039</v>
      </c>
    </row>
    <row r="316" spans="1:14" ht="12.75">
      <c r="A316" s="15"/>
      <c r="B316" s="32"/>
      <c r="C316" s="76"/>
      <c r="D316" s="33"/>
      <c r="E316" s="114"/>
      <c r="F316" s="115"/>
      <c r="G316" s="71"/>
      <c r="H316" s="115"/>
      <c r="I316" s="5"/>
      <c r="J316" s="114"/>
      <c r="K316" s="115"/>
      <c r="L316" s="71"/>
      <c r="M316" s="115"/>
      <c r="N316" s="5"/>
    </row>
    <row r="317" spans="1:14" ht="12.75">
      <c r="A317" s="15"/>
      <c r="B317" s="32"/>
      <c r="C317" s="85" t="s">
        <v>312</v>
      </c>
      <c r="D317" s="33">
        <f>SUM(D297:D315)</f>
        <v>830864</v>
      </c>
      <c r="E317" s="114">
        <f>SUM(E297:E315)</f>
        <v>736517</v>
      </c>
      <c r="F317" s="115">
        <f>SUM(F297:F315)</f>
        <v>318747</v>
      </c>
      <c r="G317" s="71">
        <f t="shared" si="16"/>
        <v>43.277616131060114</v>
      </c>
      <c r="H317" s="115">
        <f>SUM(H297:H315)</f>
        <v>417770</v>
      </c>
      <c r="I317" s="5">
        <f t="shared" si="17"/>
        <v>56.722383868939886</v>
      </c>
      <c r="J317" s="114">
        <f>SUM(J297:J315)</f>
        <v>94347</v>
      </c>
      <c r="K317" s="115">
        <f>SUM(K297:K315)</f>
        <v>45855</v>
      </c>
      <c r="L317" s="71">
        <f t="shared" si="18"/>
        <v>48.60249928455595</v>
      </c>
      <c r="M317" s="115">
        <f>SUM(M297:M315)</f>
        <v>48492</v>
      </c>
      <c r="N317" s="5">
        <f t="shared" si="19"/>
        <v>51.39750071544405</v>
      </c>
    </row>
    <row r="318" spans="1:14" ht="13.5" thickBot="1">
      <c r="A318" s="16"/>
      <c r="B318" s="11"/>
      <c r="C318" s="77"/>
      <c r="D318" s="61"/>
      <c r="E318" s="109"/>
      <c r="F318" s="108"/>
      <c r="G318" s="72"/>
      <c r="H318" s="108"/>
      <c r="I318" s="13"/>
      <c r="J318" s="109"/>
      <c r="K318" s="108"/>
      <c r="L318" s="72"/>
      <c r="M318" s="108"/>
      <c r="N318" s="13"/>
    </row>
    <row r="319" spans="1:14" ht="12.75">
      <c r="A319" s="14"/>
      <c r="B319" s="10"/>
      <c r="C319" s="78"/>
      <c r="D319" s="113"/>
      <c r="E319" s="94"/>
      <c r="F319" s="93"/>
      <c r="G319" s="26"/>
      <c r="H319" s="93"/>
      <c r="I319" s="12"/>
      <c r="J319" s="94"/>
      <c r="K319" s="93"/>
      <c r="L319" s="26"/>
      <c r="M319" s="93"/>
      <c r="N319" s="12"/>
    </row>
    <row r="320" spans="1:14" ht="12.75">
      <c r="A320" s="15" t="s">
        <v>29</v>
      </c>
      <c r="B320" s="32" t="s">
        <v>249</v>
      </c>
      <c r="C320" s="76">
        <f>Rohdaten!A243</f>
        <v>841</v>
      </c>
      <c r="D320" s="33">
        <f>IF(ISNA(Rohdaten!B243),0,Rohdaten!B243)</f>
        <v>105748</v>
      </c>
      <c r="E320" s="114">
        <f>IF(ISNA(Rohdaten!C243),0,Rohdaten!C243)</f>
        <v>95117</v>
      </c>
      <c r="F320" s="115">
        <f>IF(ISNA(Rohdaten!D243),0,Rohdaten!D243)</f>
        <v>42473</v>
      </c>
      <c r="G320" s="71">
        <f t="shared" si="16"/>
        <v>44.653426832217164</v>
      </c>
      <c r="H320" s="115">
        <f>IF(ISNA(Rohdaten!E243),0,Rohdaten!E243)</f>
        <v>52644</v>
      </c>
      <c r="I320" s="5">
        <f t="shared" si="17"/>
        <v>55.346573167782836</v>
      </c>
      <c r="J320" s="114">
        <f>IF(ISNA(Rohdaten!F243),0,Rohdaten!F243)</f>
        <v>10631</v>
      </c>
      <c r="K320" s="115">
        <f>IF(ISNA(Rohdaten!G243),0,Rohdaten!G243)</f>
        <v>5421</v>
      </c>
      <c r="L320" s="71">
        <f t="shared" si="18"/>
        <v>50.99238077321042</v>
      </c>
      <c r="M320" s="115">
        <f>IF(ISNA(Rohdaten!H243),0,Rohdaten!H243)</f>
        <v>5210</v>
      </c>
      <c r="N320" s="5">
        <f t="shared" si="19"/>
        <v>49.00761922678958</v>
      </c>
    </row>
    <row r="321" spans="1:14" ht="26.25">
      <c r="A321" s="15"/>
      <c r="B321" s="86" t="s">
        <v>250</v>
      </c>
      <c r="C321" s="76">
        <f>Rohdaten!A244</f>
        <v>842</v>
      </c>
      <c r="D321" s="33">
        <f>IF(ISNA(Rohdaten!B244),0,Rohdaten!B244)</f>
        <v>2255</v>
      </c>
      <c r="E321" s="114">
        <f>IF(ISNA(Rohdaten!C244),0,Rohdaten!C244)</f>
        <v>1832</v>
      </c>
      <c r="F321" s="115">
        <f>IF(ISNA(Rohdaten!D244),0,Rohdaten!D244)</f>
        <v>1093</v>
      </c>
      <c r="G321" s="71">
        <f t="shared" si="16"/>
        <v>59.661572052401745</v>
      </c>
      <c r="H321" s="115">
        <f>IF(ISNA(Rohdaten!E244),0,Rohdaten!E244)</f>
        <v>739</v>
      </c>
      <c r="I321" s="5">
        <f t="shared" si="17"/>
        <v>40.338427947598255</v>
      </c>
      <c r="J321" s="114">
        <f>IF(ISNA(Rohdaten!F244),0,Rohdaten!F244)</f>
        <v>423</v>
      </c>
      <c r="K321" s="115">
        <f>IF(ISNA(Rohdaten!G244),0,Rohdaten!G244)</f>
        <v>331</v>
      </c>
      <c r="L321" s="71">
        <f t="shared" si="18"/>
        <v>78.25059101654847</v>
      </c>
      <c r="M321" s="115">
        <f>IF(ISNA(Rohdaten!H244),0,Rohdaten!H244)</f>
        <v>92</v>
      </c>
      <c r="N321" s="5">
        <f t="shared" si="19"/>
        <v>21.749408983451538</v>
      </c>
    </row>
    <row r="322" spans="1:14" ht="12.75">
      <c r="A322" s="15"/>
      <c r="B322" s="32" t="s">
        <v>251</v>
      </c>
      <c r="C322" s="76">
        <f>Rohdaten!A245</f>
        <v>843</v>
      </c>
      <c r="D322" s="33">
        <f>IF(ISNA(Rohdaten!B245),0,Rohdaten!B245)</f>
        <v>980</v>
      </c>
      <c r="E322" s="114">
        <f>IF(ISNA(Rohdaten!C245),0,Rohdaten!C245)</f>
        <v>900</v>
      </c>
      <c r="F322" s="115">
        <f>IF(ISNA(Rohdaten!D245),0,Rohdaten!D245)</f>
        <v>310</v>
      </c>
      <c r="G322" s="71">
        <f t="shared" si="16"/>
        <v>34.44444444444444</v>
      </c>
      <c r="H322" s="115">
        <f>IF(ISNA(Rohdaten!E245),0,Rohdaten!E245)</f>
        <v>590</v>
      </c>
      <c r="I322" s="5">
        <f t="shared" si="17"/>
        <v>65.55555555555556</v>
      </c>
      <c r="J322" s="114">
        <f>IF(ISNA(Rohdaten!F245),0,Rohdaten!F245)</f>
        <v>80</v>
      </c>
      <c r="K322" s="115">
        <f>IF(ISNA(Rohdaten!G245),0,Rohdaten!G245)</f>
        <v>29</v>
      </c>
      <c r="L322" s="71">
        <f t="shared" si="18"/>
        <v>36.25</v>
      </c>
      <c r="M322" s="115">
        <f>IF(ISNA(Rohdaten!H245),0,Rohdaten!H245)</f>
        <v>51</v>
      </c>
      <c r="N322" s="5">
        <f t="shared" si="19"/>
        <v>63.75</v>
      </c>
    </row>
    <row r="323" spans="1:14" ht="12.75">
      <c r="A323" s="15"/>
      <c r="B323" s="32"/>
      <c r="C323" s="76"/>
      <c r="D323" s="33"/>
      <c r="E323" s="114"/>
      <c r="F323" s="115"/>
      <c r="G323" s="71"/>
      <c r="H323" s="115"/>
      <c r="I323" s="5"/>
      <c r="J323" s="114"/>
      <c r="K323" s="115"/>
      <c r="L323" s="71"/>
      <c r="M323" s="115"/>
      <c r="N323" s="5"/>
    </row>
    <row r="324" spans="1:14" ht="12.75">
      <c r="A324" s="15"/>
      <c r="B324" s="32"/>
      <c r="C324" s="85" t="s">
        <v>312</v>
      </c>
      <c r="D324" s="33">
        <f>SUM(D320:D322)</f>
        <v>108983</v>
      </c>
      <c r="E324" s="114">
        <f>SUM(E320:E322)</f>
        <v>97849</v>
      </c>
      <c r="F324" s="115">
        <f>SUM(F320:F322)</f>
        <v>43876</v>
      </c>
      <c r="G324" s="71">
        <f t="shared" si="16"/>
        <v>44.84051957608151</v>
      </c>
      <c r="H324" s="115">
        <f>SUM(H320:H322)</f>
        <v>53973</v>
      </c>
      <c r="I324" s="5">
        <f t="shared" si="17"/>
        <v>55.15948042391849</v>
      </c>
      <c r="J324" s="114">
        <f>SUM(J320:J322)</f>
        <v>11134</v>
      </c>
      <c r="K324" s="115">
        <f>SUM(K320:K322)</f>
        <v>5781</v>
      </c>
      <c r="L324" s="71">
        <f t="shared" si="18"/>
        <v>51.922040596371474</v>
      </c>
      <c r="M324" s="115">
        <f>SUM(M320:M322)</f>
        <v>5353</v>
      </c>
      <c r="N324" s="5">
        <f t="shared" si="19"/>
        <v>48.077959403628526</v>
      </c>
    </row>
    <row r="325" spans="1:14" ht="13.5" thickBot="1">
      <c r="A325" s="16"/>
      <c r="B325" s="11"/>
      <c r="C325" s="77"/>
      <c r="D325" s="61"/>
      <c r="E325" s="109"/>
      <c r="F325" s="108"/>
      <c r="G325" s="72"/>
      <c r="H325" s="108"/>
      <c r="I325" s="13"/>
      <c r="J325" s="109"/>
      <c r="K325" s="108"/>
      <c r="L325" s="72"/>
      <c r="M325" s="108"/>
      <c r="N325" s="13"/>
    </row>
    <row r="326" spans="1:14" ht="12.75">
      <c r="A326" s="14"/>
      <c r="B326" s="10"/>
      <c r="C326" s="78"/>
      <c r="D326" s="113"/>
      <c r="E326" s="94"/>
      <c r="F326" s="93"/>
      <c r="G326" s="26"/>
      <c r="H326" s="93"/>
      <c r="I326" s="12"/>
      <c r="J326" s="94"/>
      <c r="K326" s="93"/>
      <c r="L326" s="26"/>
      <c r="M326" s="93"/>
      <c r="N326" s="12"/>
    </row>
    <row r="327" spans="1:14" ht="12.75">
      <c r="A327" s="15" t="s">
        <v>30</v>
      </c>
      <c r="B327" s="32" t="s">
        <v>252</v>
      </c>
      <c r="C327" s="76">
        <f>Rohdaten!A246</f>
        <v>851</v>
      </c>
      <c r="D327" s="33">
        <f>IF(ISNA(Rohdaten!B246),0,Rohdaten!B246)</f>
        <v>38584</v>
      </c>
      <c r="E327" s="114">
        <f>IF(ISNA(Rohdaten!C246),0,Rohdaten!C246)</f>
        <v>35402</v>
      </c>
      <c r="F327" s="115">
        <f>IF(ISNA(Rohdaten!D246),0,Rohdaten!D246)</f>
        <v>7997</v>
      </c>
      <c r="G327" s="71">
        <f t="shared" si="16"/>
        <v>22.589119258798938</v>
      </c>
      <c r="H327" s="115">
        <f>IF(ISNA(Rohdaten!E246),0,Rohdaten!E246)</f>
        <v>27405</v>
      </c>
      <c r="I327" s="5">
        <f t="shared" si="17"/>
        <v>77.41088074120107</v>
      </c>
      <c r="J327" s="114">
        <f>IF(ISNA(Rohdaten!F246),0,Rohdaten!F246)</f>
        <v>3182</v>
      </c>
      <c r="K327" s="115">
        <f>IF(ISNA(Rohdaten!G246),0,Rohdaten!G246)</f>
        <v>991</v>
      </c>
      <c r="L327" s="71">
        <f t="shared" si="18"/>
        <v>31.143934632306724</v>
      </c>
      <c r="M327" s="115">
        <f>IF(ISNA(Rohdaten!H246),0,Rohdaten!H246)</f>
        <v>2191</v>
      </c>
      <c r="N327" s="5">
        <f t="shared" si="19"/>
        <v>68.85606536769328</v>
      </c>
    </row>
    <row r="328" spans="1:14" ht="12.75">
      <c r="A328" s="15"/>
      <c r="B328" s="32" t="s">
        <v>253</v>
      </c>
      <c r="C328" s="76">
        <f>Rohdaten!A247</f>
        <v>852</v>
      </c>
      <c r="D328" s="33">
        <f>IF(ISNA(Rohdaten!B247),0,Rohdaten!B247)</f>
        <v>5974</v>
      </c>
      <c r="E328" s="114">
        <f>IF(ISNA(Rohdaten!C247),0,Rohdaten!C247)</f>
        <v>5578</v>
      </c>
      <c r="F328" s="115">
        <f>IF(ISNA(Rohdaten!D247),0,Rohdaten!D247)</f>
        <v>796</v>
      </c>
      <c r="G328" s="71">
        <f t="shared" si="16"/>
        <v>14.27034779490857</v>
      </c>
      <c r="H328" s="115">
        <f>IF(ISNA(Rohdaten!E247),0,Rohdaten!E247)</f>
        <v>4782</v>
      </c>
      <c r="I328" s="5">
        <f t="shared" si="17"/>
        <v>85.72965220509143</v>
      </c>
      <c r="J328" s="114">
        <f>IF(ISNA(Rohdaten!F247),0,Rohdaten!F247)</f>
        <v>396</v>
      </c>
      <c r="K328" s="115">
        <f>IF(ISNA(Rohdaten!G247),0,Rohdaten!G247)</f>
        <v>119</v>
      </c>
      <c r="L328" s="71">
        <f t="shared" si="18"/>
        <v>30.050505050505052</v>
      </c>
      <c r="M328" s="115">
        <f>IF(ISNA(Rohdaten!H247),0,Rohdaten!H247)</f>
        <v>277</v>
      </c>
      <c r="N328" s="5">
        <f t="shared" si="19"/>
        <v>69.94949494949495</v>
      </c>
    </row>
    <row r="329" spans="1:14" ht="12.75">
      <c r="A329" s="15"/>
      <c r="B329" s="32" t="s">
        <v>254</v>
      </c>
      <c r="C329" s="76">
        <f>Rohdaten!A248</f>
        <v>853</v>
      </c>
      <c r="D329" s="33">
        <f>IF(ISNA(Rohdaten!B248),0,Rohdaten!B248)</f>
        <v>21832</v>
      </c>
      <c r="E329" s="114">
        <f>IF(ISNA(Rohdaten!C248),0,Rohdaten!C248)</f>
        <v>19566</v>
      </c>
      <c r="F329" s="115">
        <f>IF(ISNA(Rohdaten!D248),0,Rohdaten!D248)</f>
        <v>5898</v>
      </c>
      <c r="G329" s="71">
        <f t="shared" si="16"/>
        <v>30.144127568230605</v>
      </c>
      <c r="H329" s="115">
        <f>IF(ISNA(Rohdaten!E248),0,Rohdaten!E248)</f>
        <v>13668</v>
      </c>
      <c r="I329" s="5">
        <f t="shared" si="17"/>
        <v>69.8558724317694</v>
      </c>
      <c r="J329" s="114">
        <f>IF(ISNA(Rohdaten!F248),0,Rohdaten!F248)</f>
        <v>2266</v>
      </c>
      <c r="K329" s="115">
        <f>IF(ISNA(Rohdaten!G248),0,Rohdaten!G248)</f>
        <v>936</v>
      </c>
      <c r="L329" s="71">
        <f t="shared" si="18"/>
        <v>41.30626654898499</v>
      </c>
      <c r="M329" s="115">
        <f>IF(ISNA(Rohdaten!H248),0,Rohdaten!H248)</f>
        <v>1330</v>
      </c>
      <c r="N329" s="5">
        <f t="shared" si="19"/>
        <v>58.69373345101501</v>
      </c>
    </row>
    <row r="330" spans="1:14" ht="12.75">
      <c r="A330" s="15"/>
      <c r="B330" s="32" t="s">
        <v>255</v>
      </c>
      <c r="C330" s="76">
        <f>Rohdaten!A249</f>
        <v>854</v>
      </c>
      <c r="D330" s="33">
        <f>IF(ISNA(Rohdaten!B249),0,Rohdaten!B249)</f>
        <v>95232</v>
      </c>
      <c r="E330" s="114">
        <f>IF(ISNA(Rohdaten!C249),0,Rohdaten!C249)</f>
        <v>83452</v>
      </c>
      <c r="F330" s="115">
        <f>IF(ISNA(Rohdaten!D249),0,Rohdaten!D249)</f>
        <v>40869</v>
      </c>
      <c r="G330" s="71">
        <f t="shared" si="16"/>
        <v>48.9730623592005</v>
      </c>
      <c r="H330" s="115">
        <f>IF(ISNA(Rohdaten!E249),0,Rohdaten!E249)</f>
        <v>42583</v>
      </c>
      <c r="I330" s="5">
        <f t="shared" si="17"/>
        <v>51.0269376407995</v>
      </c>
      <c r="J330" s="114">
        <f>IF(ISNA(Rohdaten!F249),0,Rohdaten!F249)</f>
        <v>11780</v>
      </c>
      <c r="K330" s="115">
        <f>IF(ISNA(Rohdaten!G249),0,Rohdaten!G249)</f>
        <v>5484</v>
      </c>
      <c r="L330" s="71">
        <f t="shared" si="18"/>
        <v>46.553480475382</v>
      </c>
      <c r="M330" s="115">
        <f>IF(ISNA(Rohdaten!H249),0,Rohdaten!H249)</f>
        <v>6296</v>
      </c>
      <c r="N330" s="5">
        <f t="shared" si="19"/>
        <v>53.446519524618</v>
      </c>
    </row>
    <row r="331" spans="1:14" ht="12.75">
      <c r="A331" s="15"/>
      <c r="B331" s="32" t="s">
        <v>256</v>
      </c>
      <c r="C331" s="76">
        <f>Rohdaten!A250</f>
        <v>855</v>
      </c>
      <c r="D331" s="33">
        <f>IF(ISNA(Rohdaten!B250),0,Rohdaten!B250)</f>
        <v>66794</v>
      </c>
      <c r="E331" s="114">
        <f>IF(ISNA(Rohdaten!C250),0,Rohdaten!C250)</f>
        <v>60344</v>
      </c>
      <c r="F331" s="115">
        <f>IF(ISNA(Rohdaten!D250),0,Rohdaten!D250)</f>
        <v>21239</v>
      </c>
      <c r="G331" s="71">
        <f t="shared" si="16"/>
        <v>35.19653983826064</v>
      </c>
      <c r="H331" s="115">
        <f>IF(ISNA(Rohdaten!E250),0,Rohdaten!E250)</f>
        <v>39105</v>
      </c>
      <c r="I331" s="5">
        <f t="shared" si="17"/>
        <v>64.80346016173937</v>
      </c>
      <c r="J331" s="114">
        <f>IF(ISNA(Rohdaten!F250),0,Rohdaten!F250)</f>
        <v>6450</v>
      </c>
      <c r="K331" s="115">
        <f>IF(ISNA(Rohdaten!G250),0,Rohdaten!G250)</f>
        <v>2666</v>
      </c>
      <c r="L331" s="71">
        <f t="shared" si="18"/>
        <v>41.333333333333336</v>
      </c>
      <c r="M331" s="115">
        <f>IF(ISNA(Rohdaten!H250),0,Rohdaten!H250)</f>
        <v>3784</v>
      </c>
      <c r="N331" s="5">
        <f t="shared" si="19"/>
        <v>58.666666666666664</v>
      </c>
    </row>
    <row r="332" spans="1:14" ht="12.75">
      <c r="A332" s="15"/>
      <c r="B332" s="32" t="s">
        <v>257</v>
      </c>
      <c r="C332" s="76">
        <f>Rohdaten!A251</f>
        <v>856</v>
      </c>
      <c r="D332" s="33">
        <f>IF(ISNA(Rohdaten!B251),0,Rohdaten!B251)</f>
        <v>295</v>
      </c>
      <c r="E332" s="114">
        <f>IF(ISNA(Rohdaten!C251),0,Rohdaten!C251)</f>
        <v>258</v>
      </c>
      <c r="F332" s="115">
        <f>IF(ISNA(Rohdaten!D251),0,Rohdaten!D251)</f>
        <v>83</v>
      </c>
      <c r="G332" s="71">
        <f t="shared" si="16"/>
        <v>32.17054263565891</v>
      </c>
      <c r="H332" s="115">
        <f>IF(ISNA(Rohdaten!E251),0,Rohdaten!E251)</f>
        <v>175</v>
      </c>
      <c r="I332" s="5">
        <f t="shared" si="17"/>
        <v>67.82945736434108</v>
      </c>
      <c r="J332" s="114">
        <f>IF(ISNA(Rohdaten!F251),0,Rohdaten!F251)</f>
        <v>37</v>
      </c>
      <c r="K332" s="115">
        <f>IF(ISNA(Rohdaten!G251),0,Rohdaten!G251)</f>
        <v>15</v>
      </c>
      <c r="L332" s="71">
        <f t="shared" si="18"/>
        <v>40.54054054054054</v>
      </c>
      <c r="M332" s="115">
        <f>IF(ISNA(Rohdaten!H251),0,Rohdaten!H251)</f>
        <v>22</v>
      </c>
      <c r="N332" s="5">
        <f t="shared" si="19"/>
        <v>59.45945945945946</v>
      </c>
    </row>
    <row r="333" spans="1:14" ht="12.75">
      <c r="A333" s="15"/>
      <c r="B333" s="32"/>
      <c r="C333" s="76"/>
      <c r="D333" s="33"/>
      <c r="E333" s="114"/>
      <c r="F333" s="115"/>
      <c r="G333" s="71"/>
      <c r="H333" s="115"/>
      <c r="I333" s="5"/>
      <c r="J333" s="114"/>
      <c r="K333" s="115"/>
      <c r="L333" s="71"/>
      <c r="M333" s="115"/>
      <c r="N333" s="5"/>
    </row>
    <row r="334" spans="1:14" ht="12.75">
      <c r="A334" s="15"/>
      <c r="B334" s="32"/>
      <c r="C334" s="85" t="s">
        <v>312</v>
      </c>
      <c r="D334" s="33">
        <f>SUM(D327:D332)</f>
        <v>228711</v>
      </c>
      <c r="E334" s="114">
        <f>SUM(E327:E332)</f>
        <v>204600</v>
      </c>
      <c r="F334" s="115">
        <f>SUM(F327:F332)</f>
        <v>76882</v>
      </c>
      <c r="G334" s="71">
        <f t="shared" si="16"/>
        <v>37.576735092864126</v>
      </c>
      <c r="H334" s="115">
        <f>SUM(H327:H332)</f>
        <v>127718</v>
      </c>
      <c r="I334" s="5">
        <f t="shared" si="17"/>
        <v>62.423264907135874</v>
      </c>
      <c r="J334" s="114">
        <f>SUM(J327:J332)</f>
        <v>24111</v>
      </c>
      <c r="K334" s="115">
        <f>SUM(K327:K332)</f>
        <v>10211</v>
      </c>
      <c r="L334" s="71">
        <f t="shared" si="18"/>
        <v>42.34996474638132</v>
      </c>
      <c r="M334" s="115">
        <f>SUM(M327:M332)</f>
        <v>13900</v>
      </c>
      <c r="N334" s="5">
        <f t="shared" si="19"/>
        <v>57.65003525361868</v>
      </c>
    </row>
    <row r="335" spans="1:14" ht="13.5" thickBot="1">
      <c r="A335" s="16"/>
      <c r="B335" s="11"/>
      <c r="C335" s="77"/>
      <c r="D335" s="61"/>
      <c r="E335" s="109"/>
      <c r="F335" s="108"/>
      <c r="G335" s="72"/>
      <c r="H335" s="108"/>
      <c r="I335" s="13"/>
      <c r="J335" s="109"/>
      <c r="K335" s="108"/>
      <c r="L335" s="72"/>
      <c r="M335" s="108"/>
      <c r="N335" s="13"/>
    </row>
    <row r="336" spans="1:14" ht="12.75">
      <c r="A336" s="14"/>
      <c r="B336" s="10"/>
      <c r="C336" s="78"/>
      <c r="D336" s="113"/>
      <c r="E336" s="94"/>
      <c r="F336" s="93"/>
      <c r="G336" s="26"/>
      <c r="H336" s="93"/>
      <c r="I336" s="12"/>
      <c r="J336" s="94"/>
      <c r="K336" s="93"/>
      <c r="L336" s="26"/>
      <c r="M336" s="93"/>
      <c r="N336" s="12"/>
    </row>
    <row r="337" spans="1:14" ht="12.75">
      <c r="A337" s="15" t="s">
        <v>31</v>
      </c>
      <c r="B337" s="32" t="s">
        <v>258</v>
      </c>
      <c r="C337" s="76">
        <f>Rohdaten!A252</f>
        <v>861</v>
      </c>
      <c r="D337" s="33">
        <f>IF(ISNA(Rohdaten!B252),0,Rohdaten!B252)</f>
        <v>58871</v>
      </c>
      <c r="E337" s="114">
        <f>IF(ISNA(Rohdaten!C252),0,Rohdaten!C252)</f>
        <v>52126</v>
      </c>
      <c r="F337" s="115">
        <f>IF(ISNA(Rohdaten!D252),0,Rohdaten!D252)</f>
        <v>14326</v>
      </c>
      <c r="G337" s="71">
        <f t="shared" si="16"/>
        <v>27.48340559413728</v>
      </c>
      <c r="H337" s="115">
        <f>IF(ISNA(Rohdaten!E252),0,Rohdaten!E252)</f>
        <v>37800</v>
      </c>
      <c r="I337" s="5">
        <f t="shared" si="17"/>
        <v>72.51659440586272</v>
      </c>
      <c r="J337" s="114">
        <f>IF(ISNA(Rohdaten!F252),0,Rohdaten!F252)</f>
        <v>6745</v>
      </c>
      <c r="K337" s="115">
        <f>IF(ISNA(Rohdaten!G252),0,Rohdaten!G252)</f>
        <v>2089</v>
      </c>
      <c r="L337" s="71">
        <f t="shared" si="18"/>
        <v>30.971089696071164</v>
      </c>
      <c r="M337" s="115">
        <f>IF(ISNA(Rohdaten!H252),0,Rohdaten!H252)</f>
        <v>4656</v>
      </c>
      <c r="N337" s="5">
        <f t="shared" si="19"/>
        <v>69.02891030392884</v>
      </c>
    </row>
    <row r="338" spans="1:14" ht="12.75">
      <c r="A338" s="15"/>
      <c r="B338" s="32" t="s">
        <v>259</v>
      </c>
      <c r="C338" s="76">
        <f>Rohdaten!A253</f>
        <v>862</v>
      </c>
      <c r="D338" s="33">
        <f>IF(ISNA(Rohdaten!B253),0,Rohdaten!B253)</f>
        <v>222110</v>
      </c>
      <c r="E338" s="114">
        <f>IF(ISNA(Rohdaten!C253),0,Rohdaten!C253)</f>
        <v>195937</v>
      </c>
      <c r="F338" s="115">
        <f>IF(ISNA(Rohdaten!D253),0,Rohdaten!D253)</f>
        <v>33204</v>
      </c>
      <c r="G338" s="71">
        <f t="shared" si="16"/>
        <v>16.94626333974696</v>
      </c>
      <c r="H338" s="115">
        <f>IF(ISNA(Rohdaten!E253),0,Rohdaten!E253)</f>
        <v>162733</v>
      </c>
      <c r="I338" s="5">
        <f t="shared" si="17"/>
        <v>83.05373666025304</v>
      </c>
      <c r="J338" s="114">
        <f>IF(ISNA(Rohdaten!F253),0,Rohdaten!F253)</f>
        <v>26173</v>
      </c>
      <c r="K338" s="115">
        <f>IF(ISNA(Rohdaten!G253),0,Rohdaten!G253)</f>
        <v>6870</v>
      </c>
      <c r="L338" s="71">
        <f t="shared" si="18"/>
        <v>26.248423948343714</v>
      </c>
      <c r="M338" s="115">
        <f>IF(ISNA(Rohdaten!H253),0,Rohdaten!H253)</f>
        <v>19303</v>
      </c>
      <c r="N338" s="5">
        <f t="shared" si="19"/>
        <v>73.75157605165629</v>
      </c>
    </row>
    <row r="339" spans="1:14" ht="12.75">
      <c r="A339" s="15"/>
      <c r="B339" s="32" t="s">
        <v>260</v>
      </c>
      <c r="C339" s="76">
        <f>Rohdaten!A254</f>
        <v>869</v>
      </c>
      <c r="D339" s="33">
        <f>IF(ISNA(Rohdaten!B254),0,Rohdaten!B254)</f>
        <v>136782</v>
      </c>
      <c r="E339" s="114">
        <f>IF(ISNA(Rohdaten!C254),0,Rohdaten!C254)</f>
        <v>119078</v>
      </c>
      <c r="F339" s="115">
        <f>IF(ISNA(Rohdaten!D254),0,Rohdaten!D254)</f>
        <v>31314</v>
      </c>
      <c r="G339" s="71">
        <f t="shared" si="16"/>
        <v>26.29704899309696</v>
      </c>
      <c r="H339" s="115">
        <f>IF(ISNA(Rohdaten!E254),0,Rohdaten!E254)</f>
        <v>87764</v>
      </c>
      <c r="I339" s="5">
        <f t="shared" si="17"/>
        <v>73.70295100690304</v>
      </c>
      <c r="J339" s="114">
        <f>IF(ISNA(Rohdaten!F254),0,Rohdaten!F254)</f>
        <v>17704</v>
      </c>
      <c r="K339" s="115">
        <f>IF(ISNA(Rohdaten!G254),0,Rohdaten!G254)</f>
        <v>6298</v>
      </c>
      <c r="L339" s="71">
        <f t="shared" si="18"/>
        <v>35.573881608676004</v>
      </c>
      <c r="M339" s="115">
        <f>IF(ISNA(Rohdaten!H254),0,Rohdaten!H254)</f>
        <v>11406</v>
      </c>
      <c r="N339" s="5">
        <f t="shared" si="19"/>
        <v>64.426118391324</v>
      </c>
    </row>
    <row r="340" spans="1:14" ht="12.75">
      <c r="A340" s="15"/>
      <c r="B340" s="32" t="s">
        <v>261</v>
      </c>
      <c r="C340" s="76">
        <f>Rohdaten!A255</f>
        <v>871</v>
      </c>
      <c r="D340" s="33">
        <f>IF(ISNA(Rohdaten!B255),0,Rohdaten!B255)</f>
        <v>55125</v>
      </c>
      <c r="E340" s="114">
        <f>IF(ISNA(Rohdaten!C255),0,Rohdaten!C255)</f>
        <v>49813</v>
      </c>
      <c r="F340" s="115">
        <f>IF(ISNA(Rohdaten!D255),0,Rohdaten!D255)</f>
        <v>11468</v>
      </c>
      <c r="G340" s="71">
        <f t="shared" si="16"/>
        <v>23.02210266396322</v>
      </c>
      <c r="H340" s="115">
        <f>IF(ISNA(Rohdaten!E255),0,Rohdaten!E255)</f>
        <v>38345</v>
      </c>
      <c r="I340" s="5">
        <f t="shared" si="17"/>
        <v>76.97789733603678</v>
      </c>
      <c r="J340" s="114">
        <f>IF(ISNA(Rohdaten!F255),0,Rohdaten!F255)</f>
        <v>5312</v>
      </c>
      <c r="K340" s="115">
        <f>IF(ISNA(Rohdaten!G255),0,Rohdaten!G255)</f>
        <v>1715</v>
      </c>
      <c r="L340" s="71">
        <f t="shared" si="18"/>
        <v>32.28539156626506</v>
      </c>
      <c r="M340" s="115">
        <f>IF(ISNA(Rohdaten!H255),0,Rohdaten!H255)</f>
        <v>3597</v>
      </c>
      <c r="N340" s="5">
        <f t="shared" si="19"/>
        <v>67.71460843373494</v>
      </c>
    </row>
    <row r="341" spans="1:14" ht="12.75">
      <c r="A341" s="15"/>
      <c r="B341" s="32" t="s">
        <v>262</v>
      </c>
      <c r="C341" s="76">
        <f>Rohdaten!A256</f>
        <v>872</v>
      </c>
      <c r="D341" s="33">
        <f>IF(ISNA(Rohdaten!B256),0,Rohdaten!B256)</f>
        <v>1988</v>
      </c>
      <c r="E341" s="114">
        <f>IF(ISNA(Rohdaten!C256),0,Rohdaten!C256)</f>
        <v>1829</v>
      </c>
      <c r="F341" s="115">
        <f>IF(ISNA(Rohdaten!D256),0,Rohdaten!D256)</f>
        <v>580</v>
      </c>
      <c r="G341" s="71">
        <f t="shared" si="16"/>
        <v>31.711317659923456</v>
      </c>
      <c r="H341" s="115">
        <f>IF(ISNA(Rohdaten!E256),0,Rohdaten!E256)</f>
        <v>1249</v>
      </c>
      <c r="I341" s="5">
        <f t="shared" si="17"/>
        <v>68.28868234007655</v>
      </c>
      <c r="J341" s="114">
        <f>IF(ISNA(Rohdaten!F256),0,Rohdaten!F256)</f>
        <v>159</v>
      </c>
      <c r="K341" s="115">
        <f>IF(ISNA(Rohdaten!G256),0,Rohdaten!G256)</f>
        <v>76</v>
      </c>
      <c r="L341" s="71">
        <f t="shared" si="18"/>
        <v>47.79874213836478</v>
      </c>
      <c r="M341" s="115">
        <f>IF(ISNA(Rohdaten!H256),0,Rohdaten!H256)</f>
        <v>83</v>
      </c>
      <c r="N341" s="5">
        <f t="shared" si="19"/>
        <v>52.20125786163522</v>
      </c>
    </row>
    <row r="342" spans="1:14" ht="12.75">
      <c r="A342" s="15"/>
      <c r="B342" s="32" t="s">
        <v>263</v>
      </c>
      <c r="C342" s="76">
        <f>Rohdaten!A257</f>
        <v>873</v>
      </c>
      <c r="D342" s="33">
        <f>IF(ISNA(Rohdaten!B257),0,Rohdaten!B257)</f>
        <v>35164</v>
      </c>
      <c r="E342" s="114">
        <f>IF(ISNA(Rohdaten!C257),0,Rohdaten!C257)</f>
        <v>32122</v>
      </c>
      <c r="F342" s="115">
        <f>IF(ISNA(Rohdaten!D257),0,Rohdaten!D257)</f>
        <v>7799</v>
      </c>
      <c r="G342" s="71">
        <f t="shared" si="16"/>
        <v>24.279310130128884</v>
      </c>
      <c r="H342" s="115">
        <f>IF(ISNA(Rohdaten!E257),0,Rohdaten!E257)</f>
        <v>24323</v>
      </c>
      <c r="I342" s="5">
        <f t="shared" si="17"/>
        <v>75.72068986987112</v>
      </c>
      <c r="J342" s="114">
        <f>IF(ISNA(Rohdaten!F257),0,Rohdaten!F257)</f>
        <v>3042</v>
      </c>
      <c r="K342" s="115">
        <f>IF(ISNA(Rohdaten!G257),0,Rohdaten!G257)</f>
        <v>935</v>
      </c>
      <c r="L342" s="71">
        <f t="shared" si="18"/>
        <v>30.73635765943458</v>
      </c>
      <c r="M342" s="115">
        <f>IF(ISNA(Rohdaten!H257),0,Rohdaten!H257)</f>
        <v>2107</v>
      </c>
      <c r="N342" s="5">
        <f t="shared" si="19"/>
        <v>69.26364234056541</v>
      </c>
    </row>
    <row r="343" spans="1:14" ht="12.75">
      <c r="A343" s="15"/>
      <c r="B343" s="32" t="s">
        <v>305</v>
      </c>
      <c r="C343" s="76">
        <f>Rohdaten!A258</f>
        <v>879</v>
      </c>
      <c r="D343" s="33">
        <f>IF(ISNA(Rohdaten!B258),0,Rohdaten!B258)</f>
        <v>10066</v>
      </c>
      <c r="E343" s="114">
        <f>IF(ISNA(Rohdaten!C258),0,Rohdaten!C258)</f>
        <v>8994</v>
      </c>
      <c r="F343" s="115">
        <f>IF(ISNA(Rohdaten!D258),0,Rohdaten!D258)</f>
        <v>2910</v>
      </c>
      <c r="G343" s="71">
        <f aca="true" t="shared" si="20" ref="G343:G376">IF(F343=0,0,F343*100/E343)</f>
        <v>32.354903268845895</v>
      </c>
      <c r="H343" s="115">
        <f>IF(ISNA(Rohdaten!E258),0,Rohdaten!E258)</f>
        <v>6084</v>
      </c>
      <c r="I343" s="5">
        <f aca="true" t="shared" si="21" ref="I343:I376">IF(H343=0,0,H343*100/E343)</f>
        <v>67.6450967311541</v>
      </c>
      <c r="J343" s="114">
        <f>IF(ISNA(Rohdaten!F258),0,Rohdaten!F258)</f>
        <v>1072</v>
      </c>
      <c r="K343" s="115">
        <f>IF(ISNA(Rohdaten!G258),0,Rohdaten!G258)</f>
        <v>439</v>
      </c>
      <c r="L343" s="71">
        <f aca="true" t="shared" si="22" ref="L343:L376">IF(K343=0,0,K343*100/J343)</f>
        <v>40.951492537313435</v>
      </c>
      <c r="M343" s="115">
        <f>IF(ISNA(Rohdaten!H258),0,Rohdaten!H258)</f>
        <v>633</v>
      </c>
      <c r="N343" s="5">
        <f aca="true" t="shared" si="23" ref="N343:N376">IF(M343=0,0,M343*100/J343)</f>
        <v>59.048507462686565</v>
      </c>
    </row>
    <row r="344" spans="1:14" ht="12.75">
      <c r="A344" s="15"/>
      <c r="B344" s="32" t="s">
        <v>264</v>
      </c>
      <c r="C344" s="76">
        <f>Rohdaten!A259</f>
        <v>881</v>
      </c>
      <c r="D344" s="33">
        <f>IF(ISNA(Rohdaten!B259),0,Rohdaten!B259)</f>
        <v>119537</v>
      </c>
      <c r="E344" s="114">
        <f>IF(ISNA(Rohdaten!C259),0,Rohdaten!C259)</f>
        <v>105098</v>
      </c>
      <c r="F344" s="115">
        <f>IF(ISNA(Rohdaten!D259),0,Rohdaten!D259)</f>
        <v>24496</v>
      </c>
      <c r="G344" s="71">
        <f t="shared" si="20"/>
        <v>23.307769890958916</v>
      </c>
      <c r="H344" s="115">
        <f>IF(ISNA(Rohdaten!E259),0,Rohdaten!E259)</f>
        <v>80602</v>
      </c>
      <c r="I344" s="5">
        <f t="shared" si="21"/>
        <v>76.69223010904109</v>
      </c>
      <c r="J344" s="114">
        <f>IF(ISNA(Rohdaten!F259),0,Rohdaten!F259)</f>
        <v>14439</v>
      </c>
      <c r="K344" s="115">
        <f>IF(ISNA(Rohdaten!G259),0,Rohdaten!G259)</f>
        <v>4336</v>
      </c>
      <c r="L344" s="71">
        <f t="shared" si="22"/>
        <v>30.029780455710227</v>
      </c>
      <c r="M344" s="115">
        <f>IF(ISNA(Rohdaten!H259),0,Rohdaten!H259)</f>
        <v>10103</v>
      </c>
      <c r="N344" s="5">
        <f t="shared" si="23"/>
        <v>69.97021954428978</v>
      </c>
    </row>
    <row r="345" spans="1:14" ht="12.75">
      <c r="A345" s="15"/>
      <c r="B345" s="32" t="s">
        <v>265</v>
      </c>
      <c r="C345" s="76">
        <f>Rohdaten!A260</f>
        <v>889</v>
      </c>
      <c r="D345" s="33">
        <f>IF(ISNA(Rohdaten!B260),0,Rohdaten!B260)</f>
        <v>86708</v>
      </c>
      <c r="E345" s="114">
        <f>IF(ISNA(Rohdaten!C260),0,Rohdaten!C260)</f>
        <v>75728</v>
      </c>
      <c r="F345" s="115">
        <f>IF(ISNA(Rohdaten!D260),0,Rohdaten!D260)</f>
        <v>20051</v>
      </c>
      <c r="G345" s="71">
        <f t="shared" si="20"/>
        <v>26.477656877244875</v>
      </c>
      <c r="H345" s="115">
        <f>IF(ISNA(Rohdaten!E260),0,Rohdaten!E260)</f>
        <v>55677</v>
      </c>
      <c r="I345" s="5">
        <f t="shared" si="21"/>
        <v>73.52234312275512</v>
      </c>
      <c r="J345" s="114">
        <f>IF(ISNA(Rohdaten!F260),0,Rohdaten!F260)</f>
        <v>10980</v>
      </c>
      <c r="K345" s="115">
        <f>IF(ISNA(Rohdaten!G260),0,Rohdaten!G260)</f>
        <v>4262</v>
      </c>
      <c r="L345" s="71">
        <f t="shared" si="22"/>
        <v>38.816029143898</v>
      </c>
      <c r="M345" s="115">
        <f>IF(ISNA(Rohdaten!H260),0,Rohdaten!H260)</f>
        <v>6718</v>
      </c>
      <c r="N345" s="5">
        <f t="shared" si="23"/>
        <v>61.183970856102</v>
      </c>
    </row>
    <row r="346" spans="1:14" ht="12.75">
      <c r="A346" s="15"/>
      <c r="B346" s="32"/>
      <c r="C346" s="76"/>
      <c r="D346" s="33"/>
      <c r="E346" s="114"/>
      <c r="F346" s="115"/>
      <c r="G346" s="71"/>
      <c r="H346" s="115"/>
      <c r="I346" s="5"/>
      <c r="J346" s="114"/>
      <c r="K346" s="115"/>
      <c r="L346" s="71"/>
      <c r="M346" s="115"/>
      <c r="N346" s="5"/>
    </row>
    <row r="347" spans="1:14" ht="12.75">
      <c r="A347" s="15"/>
      <c r="B347" s="32"/>
      <c r="C347" s="85" t="s">
        <v>312</v>
      </c>
      <c r="D347" s="33">
        <f>SUM(D337:D345)</f>
        <v>726351</v>
      </c>
      <c r="E347" s="114">
        <f>SUM(E337:E345)</f>
        <v>640725</v>
      </c>
      <c r="F347" s="115">
        <f>SUM(F337:F345)</f>
        <v>146148</v>
      </c>
      <c r="G347" s="71">
        <f t="shared" si="20"/>
        <v>22.809785789535294</v>
      </c>
      <c r="H347" s="115">
        <f>SUM(H337:H345)</f>
        <v>494577</v>
      </c>
      <c r="I347" s="5">
        <f t="shared" si="21"/>
        <v>77.1902142104647</v>
      </c>
      <c r="J347" s="114">
        <f>SUM(J337:J345)</f>
        <v>85626</v>
      </c>
      <c r="K347" s="115">
        <f>SUM(K337:K345)</f>
        <v>27020</v>
      </c>
      <c r="L347" s="71">
        <f t="shared" si="22"/>
        <v>31.555835844252915</v>
      </c>
      <c r="M347" s="115">
        <f>SUM(M337:M345)</f>
        <v>58606</v>
      </c>
      <c r="N347" s="5">
        <f t="shared" si="23"/>
        <v>68.44416415574709</v>
      </c>
    </row>
    <row r="348" spans="1:14" ht="13.5" thickBot="1">
      <c r="A348" s="16"/>
      <c r="B348" s="11"/>
      <c r="C348" s="77"/>
      <c r="D348" s="61"/>
      <c r="E348" s="109"/>
      <c r="F348" s="108"/>
      <c r="G348" s="72"/>
      <c r="H348" s="108"/>
      <c r="I348" s="13"/>
      <c r="J348" s="109"/>
      <c r="K348" s="108"/>
      <c r="L348" s="72"/>
      <c r="M348" s="108"/>
      <c r="N348" s="13"/>
    </row>
    <row r="349" spans="1:14" ht="12.75">
      <c r="A349" s="14"/>
      <c r="B349" s="10"/>
      <c r="C349" s="78"/>
      <c r="D349" s="113"/>
      <c r="E349" s="94"/>
      <c r="F349" s="93"/>
      <c r="G349" s="26"/>
      <c r="H349" s="93"/>
      <c r="I349" s="12"/>
      <c r="J349" s="94"/>
      <c r="K349" s="93"/>
      <c r="L349" s="26"/>
      <c r="M349" s="93"/>
      <c r="N349" s="12"/>
    </row>
    <row r="350" spans="1:14" ht="12.75">
      <c r="A350" s="15" t="s">
        <v>32</v>
      </c>
      <c r="B350" s="32" t="s">
        <v>266</v>
      </c>
      <c r="C350" s="76">
        <f>Rohdaten!A261</f>
        <v>900</v>
      </c>
      <c r="D350" s="33">
        <f>IF(ISNA(Rohdaten!B261),0,Rohdaten!B261)</f>
        <v>20844</v>
      </c>
      <c r="E350" s="114">
        <f>IF(ISNA(Rohdaten!C261),0,Rohdaten!C261)</f>
        <v>16908</v>
      </c>
      <c r="F350" s="115">
        <f>IF(ISNA(Rohdaten!D261),0,Rohdaten!D261)</f>
        <v>7454</v>
      </c>
      <c r="G350" s="71">
        <f t="shared" si="20"/>
        <v>44.08563993375917</v>
      </c>
      <c r="H350" s="115">
        <f>IF(ISNA(Rohdaten!E261),0,Rohdaten!E261)</f>
        <v>9454</v>
      </c>
      <c r="I350" s="5">
        <f t="shared" si="21"/>
        <v>55.91436006624083</v>
      </c>
      <c r="J350" s="114">
        <f>IF(ISNA(Rohdaten!F261),0,Rohdaten!F261)</f>
        <v>3936</v>
      </c>
      <c r="K350" s="115">
        <f>IF(ISNA(Rohdaten!G261),0,Rohdaten!G261)</f>
        <v>1574</v>
      </c>
      <c r="L350" s="71">
        <f t="shared" si="22"/>
        <v>39.989837398373986</v>
      </c>
      <c r="M350" s="115">
        <f>IF(ISNA(Rohdaten!H261),0,Rohdaten!H261)</f>
        <v>2362</v>
      </c>
      <c r="N350" s="5">
        <f t="shared" si="23"/>
        <v>60.010162601626014</v>
      </c>
    </row>
    <row r="351" spans="1:14" ht="12.75">
      <c r="A351" s="15"/>
      <c r="B351" s="32" t="s">
        <v>267</v>
      </c>
      <c r="C351" s="76">
        <f>Rohdaten!A262</f>
        <v>910</v>
      </c>
      <c r="D351" s="33">
        <f>IF(ISNA(Rohdaten!B262),0,Rohdaten!B262)</f>
        <v>7709</v>
      </c>
      <c r="E351" s="114">
        <f>IF(ISNA(Rohdaten!C262),0,Rohdaten!C262)</f>
        <v>6621</v>
      </c>
      <c r="F351" s="115">
        <f>IF(ISNA(Rohdaten!D262),0,Rohdaten!D262)</f>
        <v>2451</v>
      </c>
      <c r="G351" s="71">
        <f t="shared" si="20"/>
        <v>37.01857725419121</v>
      </c>
      <c r="H351" s="115">
        <f>IF(ISNA(Rohdaten!E262),0,Rohdaten!E262)</f>
        <v>4170</v>
      </c>
      <c r="I351" s="5">
        <f t="shared" si="21"/>
        <v>62.98142274580879</v>
      </c>
      <c r="J351" s="114">
        <f>IF(ISNA(Rohdaten!F262),0,Rohdaten!F262)</f>
        <v>1088</v>
      </c>
      <c r="K351" s="115">
        <f>IF(ISNA(Rohdaten!G262),0,Rohdaten!G262)</f>
        <v>439</v>
      </c>
      <c r="L351" s="71">
        <f t="shared" si="22"/>
        <v>40.349264705882355</v>
      </c>
      <c r="M351" s="115">
        <f>IF(ISNA(Rohdaten!H262),0,Rohdaten!H262)</f>
        <v>649</v>
      </c>
      <c r="N351" s="5">
        <f t="shared" si="23"/>
        <v>59.650735294117645</v>
      </c>
    </row>
    <row r="352" spans="1:14" ht="12.75">
      <c r="A352" s="15"/>
      <c r="B352" s="32" t="s">
        <v>268</v>
      </c>
      <c r="C352" s="76">
        <f>Rohdaten!A263</f>
        <v>920</v>
      </c>
      <c r="D352" s="33">
        <f>IF(ISNA(Rohdaten!B263),0,Rohdaten!B263)</f>
        <v>24541</v>
      </c>
      <c r="E352" s="114">
        <f>IF(ISNA(Rohdaten!C263),0,Rohdaten!C263)</f>
        <v>22183</v>
      </c>
      <c r="F352" s="115">
        <f>IF(ISNA(Rohdaten!D263),0,Rohdaten!D263)</f>
        <v>8195</v>
      </c>
      <c r="G352" s="71">
        <f t="shared" si="20"/>
        <v>36.94270387233467</v>
      </c>
      <c r="H352" s="115">
        <f>IF(ISNA(Rohdaten!E263),0,Rohdaten!E263)</f>
        <v>13988</v>
      </c>
      <c r="I352" s="5">
        <f t="shared" si="21"/>
        <v>63.05729612766533</v>
      </c>
      <c r="J352" s="114">
        <f>IF(ISNA(Rohdaten!F263),0,Rohdaten!F263)</f>
        <v>2358</v>
      </c>
      <c r="K352" s="115">
        <f>IF(ISNA(Rohdaten!G263),0,Rohdaten!G263)</f>
        <v>947</v>
      </c>
      <c r="L352" s="71">
        <f t="shared" si="22"/>
        <v>40.16115351993215</v>
      </c>
      <c r="M352" s="115">
        <f>IF(ISNA(Rohdaten!H263),0,Rohdaten!H263)</f>
        <v>1411</v>
      </c>
      <c r="N352" s="5">
        <f t="shared" si="23"/>
        <v>59.83884648006785</v>
      </c>
    </row>
    <row r="353" spans="1:14" ht="12.75">
      <c r="A353" s="15"/>
      <c r="B353" s="32" t="s">
        <v>306</v>
      </c>
      <c r="C353" s="76">
        <f>Rohdaten!A264</f>
        <v>931</v>
      </c>
      <c r="D353" s="33">
        <f>IF(ISNA(Rohdaten!B264),0,Rohdaten!B264)</f>
        <v>146924</v>
      </c>
      <c r="E353" s="114">
        <f>IF(ISNA(Rohdaten!C264),0,Rohdaten!C264)</f>
        <v>133019</v>
      </c>
      <c r="F353" s="115">
        <f>IF(ISNA(Rohdaten!D264),0,Rohdaten!D264)</f>
        <v>65852</v>
      </c>
      <c r="G353" s="71">
        <f t="shared" si="20"/>
        <v>49.50570971064284</v>
      </c>
      <c r="H353" s="115">
        <f>IF(ISNA(Rohdaten!E264),0,Rohdaten!E264)</f>
        <v>67167</v>
      </c>
      <c r="I353" s="5">
        <f t="shared" si="21"/>
        <v>50.49429028935716</v>
      </c>
      <c r="J353" s="114">
        <f>IF(ISNA(Rohdaten!F264),0,Rohdaten!F264)</f>
        <v>13905</v>
      </c>
      <c r="K353" s="115">
        <f>IF(ISNA(Rohdaten!G264),0,Rohdaten!G264)</f>
        <v>7117</v>
      </c>
      <c r="L353" s="71">
        <f t="shared" si="22"/>
        <v>51.18302768788206</v>
      </c>
      <c r="M353" s="115">
        <f>IF(ISNA(Rohdaten!H264),0,Rohdaten!H264)</f>
        <v>6788</v>
      </c>
      <c r="N353" s="5">
        <f t="shared" si="23"/>
        <v>48.81697231211794</v>
      </c>
    </row>
    <row r="354" spans="1:14" ht="12.75">
      <c r="A354" s="15"/>
      <c r="B354" s="32" t="s">
        <v>269</v>
      </c>
      <c r="C354" s="76">
        <f>Rohdaten!A265</f>
        <v>932</v>
      </c>
      <c r="D354" s="33">
        <f>IF(ISNA(Rohdaten!B265),0,Rohdaten!B265)</f>
        <v>19971</v>
      </c>
      <c r="E354" s="114">
        <f>IF(ISNA(Rohdaten!C265),0,Rohdaten!C265)</f>
        <v>16973</v>
      </c>
      <c r="F354" s="115">
        <f>IF(ISNA(Rohdaten!D265),0,Rohdaten!D265)</f>
        <v>7656</v>
      </c>
      <c r="G354" s="71">
        <f t="shared" si="20"/>
        <v>45.106934543097864</v>
      </c>
      <c r="H354" s="115">
        <f>IF(ISNA(Rohdaten!E265),0,Rohdaten!E265)</f>
        <v>9317</v>
      </c>
      <c r="I354" s="5">
        <f t="shared" si="21"/>
        <v>54.893065456902136</v>
      </c>
      <c r="J354" s="114">
        <f>IF(ISNA(Rohdaten!F265),0,Rohdaten!F265)</f>
        <v>2998</v>
      </c>
      <c r="K354" s="115">
        <f>IF(ISNA(Rohdaten!G265),0,Rohdaten!G265)</f>
        <v>1438</v>
      </c>
      <c r="L354" s="71">
        <f t="shared" si="22"/>
        <v>47.96531020680454</v>
      </c>
      <c r="M354" s="115">
        <f>IF(ISNA(Rohdaten!H265),0,Rohdaten!H265)</f>
        <v>1560</v>
      </c>
      <c r="N354" s="5">
        <f t="shared" si="23"/>
        <v>52.03468979319546</v>
      </c>
    </row>
    <row r="355" spans="1:14" ht="12.75">
      <c r="A355" s="15"/>
      <c r="B355" s="32"/>
      <c r="C355" s="76"/>
      <c r="D355" s="33"/>
      <c r="E355" s="114"/>
      <c r="F355" s="115"/>
      <c r="G355" s="71"/>
      <c r="H355" s="115"/>
      <c r="I355" s="5">
        <f t="shared" si="21"/>
        <v>0</v>
      </c>
      <c r="J355" s="114"/>
      <c r="K355" s="115"/>
      <c r="L355" s="71"/>
      <c r="M355" s="115"/>
      <c r="N355" s="5"/>
    </row>
    <row r="356" spans="1:14" ht="12.75">
      <c r="A356" s="15"/>
      <c r="B356" s="32"/>
      <c r="C356" s="85" t="s">
        <v>312</v>
      </c>
      <c r="D356" s="33">
        <f>SUM(D350:D354)</f>
        <v>219989</v>
      </c>
      <c r="E356" s="114">
        <f>SUM(E350:E354)</f>
        <v>195704</v>
      </c>
      <c r="F356" s="115">
        <f>SUM(F350:F354)</f>
        <v>91608</v>
      </c>
      <c r="G356" s="71">
        <f t="shared" si="20"/>
        <v>46.809467358868496</v>
      </c>
      <c r="H356" s="115">
        <f>SUM(H350:H354)</f>
        <v>104096</v>
      </c>
      <c r="I356" s="5">
        <f t="shared" si="21"/>
        <v>53.190532641131504</v>
      </c>
      <c r="J356" s="114">
        <f>SUM(J350:J354)</f>
        <v>24285</v>
      </c>
      <c r="K356" s="115">
        <f>SUM(K350:K354)</f>
        <v>11515</v>
      </c>
      <c r="L356" s="71">
        <f t="shared" si="22"/>
        <v>47.41610047354334</v>
      </c>
      <c r="M356" s="115">
        <f>SUM(M350:M354)</f>
        <v>12770</v>
      </c>
      <c r="N356" s="5">
        <f t="shared" si="23"/>
        <v>52.58389952645666</v>
      </c>
    </row>
    <row r="357" spans="1:14" ht="13.5" thickBot="1">
      <c r="A357" s="16"/>
      <c r="B357" s="11"/>
      <c r="C357" s="77"/>
      <c r="D357" s="61"/>
      <c r="E357" s="109"/>
      <c r="F357" s="108"/>
      <c r="G357" s="72"/>
      <c r="H357" s="108"/>
      <c r="I357" s="13"/>
      <c r="J357" s="109"/>
      <c r="K357" s="108"/>
      <c r="L357" s="72"/>
      <c r="M357" s="108"/>
      <c r="N357" s="13"/>
    </row>
    <row r="358" spans="1:14" ht="12.75">
      <c r="A358" s="14"/>
      <c r="B358" s="10"/>
      <c r="C358" s="78"/>
      <c r="D358" s="113"/>
      <c r="E358" s="94"/>
      <c r="F358" s="93"/>
      <c r="G358" s="26">
        <f t="shared" si="20"/>
        <v>0</v>
      </c>
      <c r="H358" s="93"/>
      <c r="I358" s="12"/>
      <c r="J358" s="94"/>
      <c r="K358" s="93"/>
      <c r="L358" s="26"/>
      <c r="M358" s="93"/>
      <c r="N358" s="12"/>
    </row>
    <row r="359" spans="1:14" ht="12.75">
      <c r="A359" s="15" t="s">
        <v>33</v>
      </c>
      <c r="B359" s="32" t="s">
        <v>270</v>
      </c>
      <c r="C359" s="76">
        <f>Rohdaten!A266</f>
        <v>941</v>
      </c>
      <c r="D359" s="33">
        <f>IF(ISNA(Rohdaten!B266),0,Rohdaten!B266)</f>
        <v>12289</v>
      </c>
      <c r="E359" s="114">
        <f>IF(ISNA(Rohdaten!C266),0,Rohdaten!C266)</f>
        <v>10999</v>
      </c>
      <c r="F359" s="115">
        <f>IF(ISNA(Rohdaten!D266),0,Rohdaten!D266)</f>
        <v>3548</v>
      </c>
      <c r="G359" s="71">
        <f t="shared" si="20"/>
        <v>32.25747795254114</v>
      </c>
      <c r="H359" s="115">
        <f>IF(ISNA(Rohdaten!E266),0,Rohdaten!E266)</f>
        <v>7451</v>
      </c>
      <c r="I359" s="5">
        <f t="shared" si="21"/>
        <v>67.74252204745886</v>
      </c>
      <c r="J359" s="114">
        <f>IF(ISNA(Rohdaten!F266),0,Rohdaten!F266)</f>
        <v>1290</v>
      </c>
      <c r="K359" s="115">
        <f>IF(ISNA(Rohdaten!G266),0,Rohdaten!G266)</f>
        <v>546</v>
      </c>
      <c r="L359" s="71">
        <f t="shared" si="22"/>
        <v>42.325581395348834</v>
      </c>
      <c r="M359" s="115">
        <f>IF(ISNA(Rohdaten!H266),0,Rohdaten!H266)</f>
        <v>744</v>
      </c>
      <c r="N359" s="5">
        <f t="shared" si="23"/>
        <v>57.674418604651166</v>
      </c>
    </row>
    <row r="360" spans="1:14" ht="12.75">
      <c r="A360" s="15"/>
      <c r="B360" s="32" t="s">
        <v>271</v>
      </c>
      <c r="C360" s="76">
        <f>Rohdaten!A267</f>
        <v>942</v>
      </c>
      <c r="D360" s="33">
        <f>IF(ISNA(Rohdaten!B267),0,Rohdaten!B267)</f>
        <v>861</v>
      </c>
      <c r="E360" s="114">
        <f>IF(ISNA(Rohdaten!C267),0,Rohdaten!C267)</f>
        <v>753</v>
      </c>
      <c r="F360" s="115">
        <f>IF(ISNA(Rohdaten!D267),0,Rohdaten!D267)</f>
        <v>450</v>
      </c>
      <c r="G360" s="71">
        <f t="shared" si="20"/>
        <v>59.7609561752988</v>
      </c>
      <c r="H360" s="115">
        <f>IF(ISNA(Rohdaten!E267),0,Rohdaten!E267)</f>
        <v>303</v>
      </c>
      <c r="I360" s="5">
        <f t="shared" si="21"/>
        <v>40.2390438247012</v>
      </c>
      <c r="J360" s="114">
        <f>IF(ISNA(Rohdaten!F267),0,Rohdaten!F267)</f>
        <v>108</v>
      </c>
      <c r="K360" s="115">
        <f>IF(ISNA(Rohdaten!G267),0,Rohdaten!G267)</f>
        <v>62</v>
      </c>
      <c r="L360" s="71">
        <f t="shared" si="22"/>
        <v>57.407407407407405</v>
      </c>
      <c r="M360" s="115">
        <f>IF(ISNA(Rohdaten!H267),0,Rohdaten!H267)</f>
        <v>46</v>
      </c>
      <c r="N360" s="5">
        <f t="shared" si="23"/>
        <v>42.592592592592595</v>
      </c>
    </row>
    <row r="361" spans="1:14" ht="26.25">
      <c r="A361" s="15"/>
      <c r="B361" s="86" t="s">
        <v>272</v>
      </c>
      <c r="C361" s="76">
        <f>Rohdaten!A268</f>
        <v>949</v>
      </c>
      <c r="D361" s="33">
        <f>IF(ISNA(Rohdaten!B268),0,Rohdaten!B268)</f>
        <v>136300</v>
      </c>
      <c r="E361" s="114">
        <f>IF(ISNA(Rohdaten!C268),0,Rohdaten!C268)</f>
        <v>122908</v>
      </c>
      <c r="F361" s="115">
        <f>IF(ISNA(Rohdaten!D268),0,Rohdaten!D268)</f>
        <v>41587</v>
      </c>
      <c r="G361" s="71">
        <f t="shared" si="20"/>
        <v>33.83587724151398</v>
      </c>
      <c r="H361" s="115">
        <f>IF(ISNA(Rohdaten!E268),0,Rohdaten!E268)</f>
        <v>81321</v>
      </c>
      <c r="I361" s="5">
        <f t="shared" si="21"/>
        <v>66.16412275848602</v>
      </c>
      <c r="J361" s="114">
        <f>IF(ISNA(Rohdaten!F268),0,Rohdaten!F268)</f>
        <v>13392</v>
      </c>
      <c r="K361" s="115">
        <f>IF(ISNA(Rohdaten!G268),0,Rohdaten!G268)</f>
        <v>5449</v>
      </c>
      <c r="L361" s="71">
        <f t="shared" si="22"/>
        <v>40.68847072879331</v>
      </c>
      <c r="M361" s="115">
        <f>IF(ISNA(Rohdaten!H268),0,Rohdaten!H268)</f>
        <v>7943</v>
      </c>
      <c r="N361" s="5">
        <f t="shared" si="23"/>
        <v>59.31152927120669</v>
      </c>
    </row>
    <row r="362" spans="1:14" ht="12.75">
      <c r="A362" s="15"/>
      <c r="B362" s="32" t="s">
        <v>273</v>
      </c>
      <c r="C362" s="76">
        <f>Rohdaten!A269</f>
        <v>951</v>
      </c>
      <c r="D362" s="33">
        <f>IF(ISNA(Rohdaten!B269),0,Rohdaten!B269)</f>
        <v>1540</v>
      </c>
      <c r="E362" s="114">
        <f>IF(ISNA(Rohdaten!C269),0,Rohdaten!C269)</f>
        <v>1293</v>
      </c>
      <c r="F362" s="115">
        <f>IF(ISNA(Rohdaten!D269),0,Rohdaten!D269)</f>
        <v>636</v>
      </c>
      <c r="G362" s="71">
        <f t="shared" si="20"/>
        <v>49.187935034802784</v>
      </c>
      <c r="H362" s="115">
        <f>IF(ISNA(Rohdaten!E269),0,Rohdaten!E269)</f>
        <v>657</v>
      </c>
      <c r="I362" s="5">
        <f t="shared" si="21"/>
        <v>50.812064965197216</v>
      </c>
      <c r="J362" s="114">
        <f>IF(ISNA(Rohdaten!F269),0,Rohdaten!F269)</f>
        <v>247</v>
      </c>
      <c r="K362" s="115">
        <f>IF(ISNA(Rohdaten!G269),0,Rohdaten!G269)</f>
        <v>131</v>
      </c>
      <c r="L362" s="71">
        <f t="shared" si="22"/>
        <v>53.036437246963565</v>
      </c>
      <c r="M362" s="115">
        <f>IF(ISNA(Rohdaten!H269),0,Rohdaten!H269)</f>
        <v>116</v>
      </c>
      <c r="N362" s="5">
        <f t="shared" si="23"/>
        <v>46.963562753036435</v>
      </c>
    </row>
    <row r="363" spans="1:14" ht="12.75">
      <c r="A363" s="15"/>
      <c r="B363" s="32" t="s">
        <v>274</v>
      </c>
      <c r="C363" s="76">
        <f>Rohdaten!A270</f>
        <v>952</v>
      </c>
      <c r="D363" s="33">
        <f>IF(ISNA(Rohdaten!B270),0,Rohdaten!B270)</f>
        <v>8399</v>
      </c>
      <c r="E363" s="114">
        <f>IF(ISNA(Rohdaten!C270),0,Rohdaten!C270)</f>
        <v>7193</v>
      </c>
      <c r="F363" s="115">
        <f>IF(ISNA(Rohdaten!D270),0,Rohdaten!D270)</f>
        <v>2914</v>
      </c>
      <c r="G363" s="71">
        <f t="shared" si="20"/>
        <v>40.511608508271934</v>
      </c>
      <c r="H363" s="115">
        <f>IF(ISNA(Rohdaten!E270),0,Rohdaten!E270)</f>
        <v>4279</v>
      </c>
      <c r="I363" s="5">
        <f t="shared" si="21"/>
        <v>59.488391491728066</v>
      </c>
      <c r="J363" s="114">
        <f>IF(ISNA(Rohdaten!F270),0,Rohdaten!F270)</f>
        <v>1206</v>
      </c>
      <c r="K363" s="115">
        <f>IF(ISNA(Rohdaten!G270),0,Rohdaten!G270)</f>
        <v>582</v>
      </c>
      <c r="L363" s="71">
        <f t="shared" si="22"/>
        <v>48.25870646766169</v>
      </c>
      <c r="M363" s="115">
        <f>IF(ISNA(Rohdaten!H270),0,Rohdaten!H270)</f>
        <v>624</v>
      </c>
      <c r="N363" s="5">
        <f t="shared" si="23"/>
        <v>51.74129353233831</v>
      </c>
    </row>
    <row r="364" spans="1:14" ht="12.75">
      <c r="A364" s="15"/>
      <c r="B364" s="32" t="s">
        <v>275</v>
      </c>
      <c r="C364" s="76">
        <f>Rohdaten!A271</f>
        <v>960</v>
      </c>
      <c r="D364" s="33">
        <f>IF(ISNA(Rohdaten!B271),0,Rohdaten!B271)</f>
        <v>165013</v>
      </c>
      <c r="E364" s="114">
        <f>IF(ISNA(Rohdaten!C271),0,Rohdaten!C271)</f>
        <v>144072</v>
      </c>
      <c r="F364" s="115">
        <f>IF(ISNA(Rohdaten!D271),0,Rohdaten!D271)</f>
        <v>44393</v>
      </c>
      <c r="G364" s="71">
        <f t="shared" si="20"/>
        <v>30.813065689377535</v>
      </c>
      <c r="H364" s="115">
        <f>IF(ISNA(Rohdaten!E271),0,Rohdaten!E271)</f>
        <v>99679</v>
      </c>
      <c r="I364" s="5">
        <f t="shared" si="21"/>
        <v>69.18693431062246</v>
      </c>
      <c r="J364" s="114">
        <f>IF(ISNA(Rohdaten!F271),0,Rohdaten!F271)</f>
        <v>20941</v>
      </c>
      <c r="K364" s="115">
        <f>IF(ISNA(Rohdaten!G271),0,Rohdaten!G271)</f>
        <v>8272</v>
      </c>
      <c r="L364" s="71">
        <f t="shared" si="22"/>
        <v>39.50145647294781</v>
      </c>
      <c r="M364" s="115">
        <f>IF(ISNA(Rohdaten!H271),0,Rohdaten!H271)</f>
        <v>12669</v>
      </c>
      <c r="N364" s="5">
        <f t="shared" si="23"/>
        <v>60.49854352705219</v>
      </c>
    </row>
    <row r="365" spans="1:14" ht="12.75">
      <c r="A365" s="15"/>
      <c r="B365" s="32"/>
      <c r="C365" s="76"/>
      <c r="D365" s="33"/>
      <c r="E365" s="114"/>
      <c r="F365" s="115"/>
      <c r="G365" s="71"/>
      <c r="H365" s="115"/>
      <c r="I365" s="5">
        <f t="shared" si="21"/>
        <v>0</v>
      </c>
      <c r="J365" s="114"/>
      <c r="K365" s="115"/>
      <c r="L365" s="71"/>
      <c r="M365" s="115"/>
      <c r="N365" s="5"/>
    </row>
    <row r="366" spans="1:14" ht="12.75">
      <c r="A366" s="15"/>
      <c r="B366" s="32"/>
      <c r="C366" s="85" t="s">
        <v>312</v>
      </c>
      <c r="D366" s="33">
        <f>SUM(D359:D364)</f>
        <v>324402</v>
      </c>
      <c r="E366" s="114">
        <f>SUM(E359:E364)</f>
        <v>287218</v>
      </c>
      <c r="F366" s="115">
        <f>SUM(F359:F364)</f>
        <v>93528</v>
      </c>
      <c r="G366" s="71">
        <f t="shared" si="20"/>
        <v>32.56341872723854</v>
      </c>
      <c r="H366" s="115">
        <f>SUM(H359:H364)</f>
        <v>193690</v>
      </c>
      <c r="I366" s="5">
        <f t="shared" si="21"/>
        <v>67.43658127276146</v>
      </c>
      <c r="J366" s="114">
        <f>SUM(J359:J364)</f>
        <v>37184</v>
      </c>
      <c r="K366" s="115">
        <f>SUM(K359:K364)</f>
        <v>15042</v>
      </c>
      <c r="L366" s="71">
        <f t="shared" si="22"/>
        <v>40.45288296041308</v>
      </c>
      <c r="M366" s="115">
        <f>SUM(M359:M364)</f>
        <v>22142</v>
      </c>
      <c r="N366" s="5">
        <f t="shared" si="23"/>
        <v>59.54711703958692</v>
      </c>
    </row>
    <row r="367" spans="1:14" ht="13.5" thickBot="1">
      <c r="A367" s="16"/>
      <c r="B367" s="11"/>
      <c r="C367" s="77"/>
      <c r="D367" s="61"/>
      <c r="E367" s="109"/>
      <c r="F367" s="108"/>
      <c r="G367" s="72"/>
      <c r="H367" s="108"/>
      <c r="I367" s="13"/>
      <c r="J367" s="109"/>
      <c r="K367" s="108"/>
      <c r="L367" s="72"/>
      <c r="M367" s="108"/>
      <c r="N367" s="13"/>
    </row>
    <row r="368" spans="1:14" ht="12.75">
      <c r="A368" s="14"/>
      <c r="B368" s="10"/>
      <c r="C368" s="78"/>
      <c r="D368" s="113"/>
      <c r="E368" s="94"/>
      <c r="F368" s="93"/>
      <c r="G368" s="26"/>
      <c r="H368" s="93"/>
      <c r="I368" s="12"/>
      <c r="J368" s="94"/>
      <c r="K368" s="93"/>
      <c r="L368" s="26"/>
      <c r="M368" s="93"/>
      <c r="N368" s="12"/>
    </row>
    <row r="369" spans="1:14" ht="12.75">
      <c r="A369" s="15" t="s">
        <v>34</v>
      </c>
      <c r="B369" s="32" t="s">
        <v>276</v>
      </c>
      <c r="C369" s="76">
        <f>Rohdaten!A272</f>
        <v>970</v>
      </c>
      <c r="D369" s="33">
        <f>IF(ISNA(Rohdaten!B272),0,Rohdaten!B272)</f>
        <v>9315</v>
      </c>
      <c r="E369" s="114">
        <f>IF(ISNA(Rohdaten!C272),0,Rohdaten!C272)</f>
        <v>8478</v>
      </c>
      <c r="F369" s="115">
        <f>IF(ISNA(Rohdaten!D272),0,Rohdaten!D272)</f>
        <v>3139</v>
      </c>
      <c r="G369" s="71">
        <f t="shared" si="20"/>
        <v>37.02524180231187</v>
      </c>
      <c r="H369" s="115">
        <f>IF(ISNA(Rohdaten!E272),0,Rohdaten!E272)</f>
        <v>5339</v>
      </c>
      <c r="I369" s="5">
        <f t="shared" si="21"/>
        <v>62.97475819768813</v>
      </c>
      <c r="J369" s="114">
        <f>IF(ISNA(Rohdaten!F272),0,Rohdaten!F272)</f>
        <v>837</v>
      </c>
      <c r="K369" s="115">
        <f>IF(ISNA(Rohdaten!G272),0,Rohdaten!G272)</f>
        <v>329</v>
      </c>
      <c r="L369" s="71">
        <f t="shared" si="22"/>
        <v>39.30704898446834</v>
      </c>
      <c r="M369" s="115">
        <f>IF(ISNA(Rohdaten!H272),0,Rohdaten!H272)</f>
        <v>508</v>
      </c>
      <c r="N369" s="5">
        <f t="shared" si="23"/>
        <v>60.69295101553166</v>
      </c>
    </row>
    <row r="370" spans="1:14" ht="26.25">
      <c r="A370" s="15"/>
      <c r="B370" s="86" t="s">
        <v>277</v>
      </c>
      <c r="C370" s="76">
        <f>Rohdaten!A273</f>
        <v>981</v>
      </c>
      <c r="D370" s="33">
        <f>IF(ISNA(Rohdaten!B273),0,Rohdaten!B273)</f>
        <v>768</v>
      </c>
      <c r="E370" s="114">
        <f>IF(ISNA(Rohdaten!C273),0,Rohdaten!C273)</f>
        <v>696</v>
      </c>
      <c r="F370" s="115">
        <f>IF(ISNA(Rohdaten!D273),0,Rohdaten!D273)</f>
        <v>587</v>
      </c>
      <c r="G370" s="71">
        <f t="shared" si="20"/>
        <v>84.33908045977012</v>
      </c>
      <c r="H370" s="115">
        <f>IF(ISNA(Rohdaten!E273),0,Rohdaten!E273)</f>
        <v>109</v>
      </c>
      <c r="I370" s="5">
        <f t="shared" si="21"/>
        <v>15.660919540229886</v>
      </c>
      <c r="J370" s="114">
        <f>IF(ISNA(Rohdaten!F273),0,Rohdaten!F273)</f>
        <v>72</v>
      </c>
      <c r="K370" s="115">
        <f>IF(ISNA(Rohdaten!G273),0,Rohdaten!G273)</f>
        <v>54</v>
      </c>
      <c r="L370" s="71">
        <f t="shared" si="22"/>
        <v>75</v>
      </c>
      <c r="M370" s="115">
        <f>IF(ISNA(Rohdaten!H273),0,Rohdaten!H273)</f>
        <v>18</v>
      </c>
      <c r="N370" s="5">
        <f t="shared" si="23"/>
        <v>25</v>
      </c>
    </row>
    <row r="371" spans="1:14" ht="26.25">
      <c r="A371" s="15"/>
      <c r="B371" s="86" t="s">
        <v>307</v>
      </c>
      <c r="C371" s="76">
        <f>Rohdaten!A274</f>
        <v>982</v>
      </c>
      <c r="D371" s="33">
        <f>IF(ISNA(Rohdaten!B274),0,Rohdaten!B274)</f>
        <v>272</v>
      </c>
      <c r="E371" s="114">
        <f>IF(ISNA(Rohdaten!C274),0,Rohdaten!C274)</f>
        <v>252</v>
      </c>
      <c r="F371" s="115">
        <f>IF(ISNA(Rohdaten!D274),0,Rohdaten!D274)</f>
        <v>133</v>
      </c>
      <c r="G371" s="71">
        <f t="shared" si="20"/>
        <v>52.77777777777778</v>
      </c>
      <c r="H371" s="115">
        <f>IF(ISNA(Rohdaten!E274),0,Rohdaten!E274)</f>
        <v>119</v>
      </c>
      <c r="I371" s="5">
        <f t="shared" si="21"/>
        <v>47.22222222222222</v>
      </c>
      <c r="J371" s="114">
        <f>IF(ISNA(Rohdaten!F274),0,Rohdaten!F274)</f>
        <v>20</v>
      </c>
      <c r="K371" s="115">
        <f>IF(ISNA(Rohdaten!G274),0,Rohdaten!G274)</f>
        <v>17</v>
      </c>
      <c r="L371" s="71">
        <f t="shared" si="22"/>
        <v>85</v>
      </c>
      <c r="M371" s="115">
        <f>IF(ISNA(Rohdaten!H274),0,Rohdaten!H274)</f>
        <v>3</v>
      </c>
      <c r="N371" s="5">
        <f t="shared" si="23"/>
        <v>15</v>
      </c>
    </row>
    <row r="372" spans="1:14" ht="12.75">
      <c r="A372" s="15"/>
      <c r="B372" s="32"/>
      <c r="C372" s="76"/>
      <c r="D372" s="33"/>
      <c r="E372" s="114"/>
      <c r="F372" s="115"/>
      <c r="G372" s="71"/>
      <c r="H372" s="115"/>
      <c r="I372" s="5"/>
      <c r="J372" s="114"/>
      <c r="K372" s="115"/>
      <c r="L372" s="71"/>
      <c r="M372" s="115"/>
      <c r="N372" s="5"/>
    </row>
    <row r="373" spans="1:14" ht="12.75">
      <c r="A373" s="15"/>
      <c r="B373" s="32"/>
      <c r="C373" s="85" t="s">
        <v>312</v>
      </c>
      <c r="D373" s="33">
        <f>SUM(D369:D371)</f>
        <v>10355</v>
      </c>
      <c r="E373" s="114">
        <f>SUM(E369:E371)</f>
        <v>9426</v>
      </c>
      <c r="F373" s="115">
        <f>SUM(F369:F371)</f>
        <v>3859</v>
      </c>
      <c r="G373" s="71">
        <f t="shared" si="20"/>
        <v>40.93995332060259</v>
      </c>
      <c r="H373" s="115">
        <f>SUM(H369:H371)</f>
        <v>5567</v>
      </c>
      <c r="I373" s="5">
        <f t="shared" si="21"/>
        <v>59.06004667939741</v>
      </c>
      <c r="J373" s="114">
        <f>SUM(J369:J371)</f>
        <v>929</v>
      </c>
      <c r="K373" s="115">
        <f>SUM(K369:K371)</f>
        <v>400</v>
      </c>
      <c r="L373" s="71">
        <f t="shared" si="22"/>
        <v>43.05705059203444</v>
      </c>
      <c r="M373" s="115">
        <f>SUM(M369:M371)</f>
        <v>529</v>
      </c>
      <c r="N373" s="5">
        <f t="shared" si="23"/>
        <v>56.94294940796556</v>
      </c>
    </row>
    <row r="374" spans="1:14" ht="13.5" thickBot="1">
      <c r="A374" s="16"/>
      <c r="B374" s="11"/>
      <c r="C374" s="77"/>
      <c r="D374" s="61"/>
      <c r="E374" s="109"/>
      <c r="F374" s="108"/>
      <c r="G374" s="72"/>
      <c r="H374" s="108"/>
      <c r="I374" s="13"/>
      <c r="J374" s="109"/>
      <c r="K374" s="108"/>
      <c r="L374" s="72"/>
      <c r="M374" s="108"/>
      <c r="N374" s="13"/>
    </row>
    <row r="375" spans="1:14" ht="12.75">
      <c r="A375" s="14"/>
      <c r="B375" s="10"/>
      <c r="C375" s="78"/>
      <c r="D375" s="113"/>
      <c r="E375" s="94"/>
      <c r="F375" s="93"/>
      <c r="G375" s="26"/>
      <c r="H375" s="93"/>
      <c r="I375" s="12"/>
      <c r="J375" s="94"/>
      <c r="K375" s="93"/>
      <c r="L375" s="26"/>
      <c r="M375" s="93"/>
      <c r="N375" s="12"/>
    </row>
    <row r="376" spans="1:14" ht="12.75">
      <c r="A376" s="15" t="s">
        <v>35</v>
      </c>
      <c r="B376" s="32" t="s">
        <v>101</v>
      </c>
      <c r="C376" s="76">
        <f>Rohdaten!A275</f>
        <v>990</v>
      </c>
      <c r="D376" s="33">
        <f>IF(ISNA(Rohdaten!B275),0,Rohdaten!B275)</f>
        <v>68</v>
      </c>
      <c r="E376" s="114">
        <f>IF(ISNA(Rohdaten!C275),0,Rohdaten!C275)</f>
        <v>54</v>
      </c>
      <c r="F376" s="115">
        <f>IF(ISNA(Rohdaten!D275),0,Rohdaten!D275)</f>
        <v>16</v>
      </c>
      <c r="G376" s="71">
        <f t="shared" si="20"/>
        <v>29.62962962962963</v>
      </c>
      <c r="H376" s="115">
        <f>IF(ISNA(Rohdaten!E275),0,Rohdaten!E275)</f>
        <v>38</v>
      </c>
      <c r="I376" s="5">
        <f t="shared" si="21"/>
        <v>70.37037037037037</v>
      </c>
      <c r="J376" s="114">
        <f>IF(ISNA(Rohdaten!F275),0,Rohdaten!F275)</f>
        <v>14</v>
      </c>
      <c r="K376" s="115">
        <f>IF(ISNA(Rohdaten!G275),0,Rohdaten!G275)</f>
        <v>9</v>
      </c>
      <c r="L376" s="71">
        <f t="shared" si="22"/>
        <v>64.28571428571429</v>
      </c>
      <c r="M376" s="115">
        <f>IF(ISNA(Rohdaten!H275),0,Rohdaten!H275)</f>
        <v>5</v>
      </c>
      <c r="N376" s="5">
        <f t="shared" si="23"/>
        <v>35.714285714285715</v>
      </c>
    </row>
    <row r="377" spans="1:14" ht="13.5" thickBot="1">
      <c r="A377" s="16"/>
      <c r="B377" s="11"/>
      <c r="C377" s="77"/>
      <c r="D377" s="61"/>
      <c r="E377" s="109"/>
      <c r="F377" s="108"/>
      <c r="G377" s="9"/>
      <c r="H377" s="108"/>
      <c r="I377" s="8"/>
      <c r="J377" s="109"/>
      <c r="K377" s="108"/>
      <c r="L377" s="9"/>
      <c r="M377" s="120"/>
      <c r="N377" s="8"/>
    </row>
    <row r="378" spans="1:14" ht="14.25" customHeight="1">
      <c r="A378" s="14"/>
      <c r="B378" s="10"/>
      <c r="C378" s="78"/>
      <c r="D378" s="79"/>
      <c r="E378" s="84"/>
      <c r="F378" s="81"/>
      <c r="G378" s="80"/>
      <c r="H378" s="81"/>
      <c r="I378" s="82"/>
      <c r="J378" s="84"/>
      <c r="K378" s="81"/>
      <c r="L378" s="80"/>
      <c r="M378" s="81"/>
      <c r="N378" s="82"/>
    </row>
    <row r="379" spans="1:14" ht="12.75">
      <c r="A379" s="15"/>
      <c r="B379" s="32" t="s">
        <v>54</v>
      </c>
      <c r="C379" s="76">
        <f>Rohdaten!A360</f>
        <v>0</v>
      </c>
      <c r="D379" s="115">
        <f>IF(ISNA(Rohdaten!B3),0,Rohdaten!B3)</f>
        <v>235</v>
      </c>
      <c r="E379" s="115">
        <f>IF(ISNA(Rohdaten!C3),0,Rohdaten!C3)</f>
        <v>225</v>
      </c>
      <c r="F379" s="115">
        <f>IF(ISNA(Rohdaten!D3),0,Rohdaten!D3)</f>
        <v>105</v>
      </c>
      <c r="G379" s="71">
        <f>IF(F379=0,0,F379*100/E379)</f>
        <v>46.666666666666664</v>
      </c>
      <c r="H379" s="115">
        <f>IF(ISNA(Rohdaten!E3),0,Rohdaten!E3)</f>
        <v>120</v>
      </c>
      <c r="I379" s="5">
        <f>IF(H379=0,0,H379*100/E379)</f>
        <v>53.333333333333336</v>
      </c>
      <c r="J379" s="114">
        <f>IF(ISNA(Rohdaten!F3),0,Rohdaten!F3)</f>
        <v>10</v>
      </c>
      <c r="K379" s="115">
        <f>IF(ISNA(Rohdaten!G3),0,Rohdaten!G3)</f>
        <v>3</v>
      </c>
      <c r="L379" s="71">
        <f>IF(K379=0,0,K379*100/J379)</f>
        <v>30</v>
      </c>
      <c r="M379" s="115">
        <f>IF(ISNA(Rohdaten!H3),0,Rohdaten!H3)</f>
        <v>7</v>
      </c>
      <c r="N379" s="5">
        <f>IF(M379=0,0,M379*100/J379)</f>
        <v>70</v>
      </c>
    </row>
    <row r="380" spans="1:14" ht="13.5" thickBot="1">
      <c r="A380" s="16"/>
      <c r="B380" s="11"/>
      <c r="C380" s="77"/>
      <c r="D380" s="61"/>
      <c r="E380" s="114"/>
      <c r="F380" s="115"/>
      <c r="G380" s="71"/>
      <c r="H380" s="115"/>
      <c r="I380" s="5"/>
      <c r="J380" s="114"/>
      <c r="K380" s="115"/>
      <c r="L380" s="71"/>
      <c r="M380" s="115"/>
      <c r="N380" s="5"/>
    </row>
    <row r="381" spans="1:14" s="18" customFormat="1" ht="12.75">
      <c r="A381" s="88"/>
      <c r="B381" s="10"/>
      <c r="C381" s="89"/>
      <c r="D381" s="90"/>
      <c r="E381" s="90"/>
      <c r="F381" s="91"/>
      <c r="G381" s="92"/>
      <c r="H381" s="93"/>
      <c r="I381" s="12"/>
      <c r="J381" s="94"/>
      <c r="K381" s="93"/>
      <c r="L381" s="95"/>
      <c r="M381" s="93"/>
      <c r="N381" s="6"/>
    </row>
    <row r="382" spans="1:14" s="104" customFormat="1" ht="12.75">
      <c r="A382" s="96"/>
      <c r="B382" s="97"/>
      <c r="C382" s="98" t="s">
        <v>22</v>
      </c>
      <c r="D382" s="99">
        <f>D39+D53+D152+D159+D169+D182+D207+D226+D237+D254+D268+D275+D294+D317+D324+D334+D347+D356+D366+D373+D376+D379</f>
        <v>6740066</v>
      </c>
      <c r="E382" s="103">
        <f>E39+E53+E152+E159+E169+E182+E207+E226+E237+E254+E268+E275+E294+E317+E324+E334+E347+E356+E366+E373+E376+E379</f>
        <v>5965341</v>
      </c>
      <c r="F382" s="100">
        <f>F39+F53+F152+F159+F169+F182+F207+F226+F237+F254+F268+F275+F294+F317+F324+F334+F347+F356+F366+F373+F376+F379</f>
        <v>2434336</v>
      </c>
      <c r="G382" s="101">
        <f>IF(F382=0,0,F382*100/E382)</f>
        <v>40.80799404426335</v>
      </c>
      <c r="H382" s="100">
        <f>H39+H53+H152+H159+H169+H182+H207+H226+H237+H254+H268+H275+H294+H317+H324+H334+H347+H356+H366+H373+H376+H379</f>
        <v>3531005</v>
      </c>
      <c r="I382" s="102">
        <f>IF(H382=0,0,H382*100/E382)</f>
        <v>59.19200595573665</v>
      </c>
      <c r="J382" s="103">
        <f>J39+J53+J152+J159+J169+J182+J207+J226+J237+J254+J268+J275+J294+J317+J324+J334+J347+J356+J366+J373+J376+J379</f>
        <v>774725</v>
      </c>
      <c r="K382" s="100">
        <f>K39+K53+K152+K159+K169+K182+K207+K226+K237+K254+K268+K275+K294+K317+K324+K334+K347+K356+K366+K373+K376+K379</f>
        <v>350931</v>
      </c>
      <c r="L382" s="101">
        <f>IF(K382=0,0,K382*100/J382)</f>
        <v>45.29749265868534</v>
      </c>
      <c r="M382" s="100">
        <f>M39+M53+M152+M159+M169+M182+M207+M226+M237+M254+M268+M275+M294+M317+M324+M334+M347+M356+M366+M373+M376+M379</f>
        <v>423794</v>
      </c>
      <c r="N382" s="102">
        <f>IF(M382=0,0,M382*100/J382)</f>
        <v>54.70250734131466</v>
      </c>
    </row>
    <row r="383" spans="1:14" s="18" customFormat="1" ht="13.5" thickBot="1">
      <c r="A383" s="105"/>
      <c r="B383" s="11"/>
      <c r="C383" s="106"/>
      <c r="D383" s="107"/>
      <c r="E383" s="122" t="s">
        <v>0</v>
      </c>
      <c r="F383" s="121"/>
      <c r="G383" s="72"/>
      <c r="H383" s="108"/>
      <c r="I383" s="13"/>
      <c r="J383" s="109"/>
      <c r="K383" s="108"/>
      <c r="L383" s="72"/>
      <c r="M383" s="108"/>
      <c r="N383" s="13"/>
    </row>
    <row r="386" spans="1:2" ht="12.75">
      <c r="A386" s="4" t="s">
        <v>0</v>
      </c>
      <c r="B386" s="104" t="s">
        <v>313</v>
      </c>
    </row>
    <row r="387" ht="12.75">
      <c r="B387" s="18" t="s">
        <v>314</v>
      </c>
    </row>
    <row r="388" ht="12.75">
      <c r="B388" s="18" t="s">
        <v>315</v>
      </c>
    </row>
    <row r="389" ht="12.75">
      <c r="B389" s="18" t="s">
        <v>316</v>
      </c>
    </row>
  </sheetData>
  <sheetProtection/>
  <mergeCells count="2">
    <mergeCell ref="A10:E10"/>
    <mergeCell ref="F10:N10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&amp;CSeite &amp;P von &amp;N</oddFooter>
  </headerFooter>
  <rowBreaks count="11" manualBreakCount="11">
    <brk id="54" max="13" man="1"/>
    <brk id="92" max="13" man="1"/>
    <brk id="125" max="13" man="1"/>
    <brk id="160" max="13" man="1"/>
    <brk id="183" max="13" man="1"/>
    <brk id="208" max="13" man="1"/>
    <brk id="238" max="13" man="1"/>
    <brk id="276" max="13" man="1"/>
    <brk id="295" max="13" man="1"/>
    <brk id="325" max="13" man="1"/>
    <brk id="3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110" customWidth="1"/>
    <col min="2" max="2" width="17.8515625" style="0" bestFit="1" customWidth="1"/>
    <col min="10" max="10" width="4.00390625" style="0" bestFit="1" customWidth="1"/>
    <col min="11" max="14" width="7.00390625" style="0" bestFit="1" customWidth="1"/>
    <col min="15" max="17" width="6.00390625" style="0" bestFit="1" customWidth="1"/>
  </cols>
  <sheetData>
    <row r="1" spans="1:2" ht="12.75">
      <c r="A1" s="110" t="s">
        <v>308</v>
      </c>
      <c r="B1" s="87">
        <v>43646</v>
      </c>
    </row>
    <row r="3" spans="1:17" ht="12.75">
      <c r="A3" s="110">
        <v>0</v>
      </c>
      <c r="B3">
        <f aca="true" t="shared" si="0" ref="B3:B66">VLOOKUP($A3,$J$3:$Q$279,2,FALSE)</f>
        <v>235</v>
      </c>
      <c r="C3">
        <f aca="true" t="shared" si="1" ref="C3:C66">VLOOKUP($A3,$J$3:$Q$279,3,FALSE)</f>
        <v>225</v>
      </c>
      <c r="D3">
        <f aca="true" t="shared" si="2" ref="D3:D66">VLOOKUP($A3,$J$3:$Q$279,4,FALSE)</f>
        <v>105</v>
      </c>
      <c r="E3">
        <f aca="true" t="shared" si="3" ref="E3:E66">VLOOKUP($A3,$J$3:$Q$279,5,FALSE)</f>
        <v>120</v>
      </c>
      <c r="F3">
        <f aca="true" t="shared" si="4" ref="F3:F66">VLOOKUP($A3,$J$3:$Q$279,6,FALSE)</f>
        <v>10</v>
      </c>
      <c r="G3">
        <f aca="true" t="shared" si="5" ref="G3:G66">VLOOKUP($A3,$J$3:$Q$279,7,FALSE)</f>
        <v>3</v>
      </c>
      <c r="H3">
        <f aca="true" t="shared" si="6" ref="H3:H66">VLOOKUP($A3,$J$3:$Q$279,8,FALSE)</f>
        <v>7</v>
      </c>
      <c r="J3">
        <v>0</v>
      </c>
      <c r="K3">
        <v>235</v>
      </c>
      <c r="L3">
        <v>225</v>
      </c>
      <c r="M3">
        <v>105</v>
      </c>
      <c r="N3">
        <v>120</v>
      </c>
      <c r="O3">
        <v>10</v>
      </c>
      <c r="P3">
        <v>3</v>
      </c>
      <c r="Q3">
        <v>7</v>
      </c>
    </row>
    <row r="4" spans="1:17" ht="12.75">
      <c r="A4" s="110">
        <v>11</v>
      </c>
      <c r="B4">
        <f t="shared" si="0"/>
        <v>13883</v>
      </c>
      <c r="C4">
        <f t="shared" si="1"/>
        <v>11650</v>
      </c>
      <c r="D4">
        <f t="shared" si="2"/>
        <v>5288</v>
      </c>
      <c r="E4">
        <f t="shared" si="3"/>
        <v>6362</v>
      </c>
      <c r="F4">
        <f t="shared" si="4"/>
        <v>2233</v>
      </c>
      <c r="G4">
        <f t="shared" si="5"/>
        <v>1158</v>
      </c>
      <c r="H4">
        <f t="shared" si="6"/>
        <v>1075</v>
      </c>
      <c r="J4">
        <v>11</v>
      </c>
      <c r="K4">
        <v>13883</v>
      </c>
      <c r="L4">
        <v>11650</v>
      </c>
      <c r="M4">
        <v>5288</v>
      </c>
      <c r="N4">
        <v>6362</v>
      </c>
      <c r="O4">
        <v>2233</v>
      </c>
      <c r="P4">
        <v>1158</v>
      </c>
      <c r="Q4">
        <v>1075</v>
      </c>
    </row>
    <row r="5" spans="1:17" ht="12.75">
      <c r="A5" s="110">
        <v>12</v>
      </c>
      <c r="B5">
        <f t="shared" si="0"/>
        <v>8680</v>
      </c>
      <c r="C5">
        <f t="shared" si="1"/>
        <v>8264</v>
      </c>
      <c r="D5">
        <f t="shared" si="2"/>
        <v>3087</v>
      </c>
      <c r="E5">
        <f t="shared" si="3"/>
        <v>5177</v>
      </c>
      <c r="F5">
        <f t="shared" si="4"/>
        <v>416</v>
      </c>
      <c r="G5">
        <f t="shared" si="5"/>
        <v>204</v>
      </c>
      <c r="H5">
        <f t="shared" si="6"/>
        <v>212</v>
      </c>
      <c r="J5">
        <v>12</v>
      </c>
      <c r="K5">
        <v>8680</v>
      </c>
      <c r="L5">
        <v>8264</v>
      </c>
      <c r="M5">
        <v>3087</v>
      </c>
      <c r="N5">
        <v>5177</v>
      </c>
      <c r="O5">
        <v>416</v>
      </c>
      <c r="P5">
        <v>204</v>
      </c>
      <c r="Q5">
        <v>212</v>
      </c>
    </row>
    <row r="6" spans="1:17" ht="12.75">
      <c r="A6" s="110">
        <v>13</v>
      </c>
      <c r="B6">
        <f t="shared" si="0"/>
        <v>7957</v>
      </c>
      <c r="C6">
        <f t="shared" si="1"/>
        <v>7415</v>
      </c>
      <c r="D6">
        <f t="shared" si="2"/>
        <v>2530</v>
      </c>
      <c r="E6">
        <f t="shared" si="3"/>
        <v>4885</v>
      </c>
      <c r="F6">
        <f t="shared" si="4"/>
        <v>542</v>
      </c>
      <c r="G6">
        <f t="shared" si="5"/>
        <v>206</v>
      </c>
      <c r="H6">
        <f t="shared" si="6"/>
        <v>336</v>
      </c>
      <c r="J6">
        <v>13</v>
      </c>
      <c r="K6">
        <v>7957</v>
      </c>
      <c r="L6">
        <v>7415</v>
      </c>
      <c r="M6">
        <v>2530</v>
      </c>
      <c r="N6">
        <v>4885</v>
      </c>
      <c r="O6">
        <v>542</v>
      </c>
      <c r="P6">
        <v>206</v>
      </c>
      <c r="Q6">
        <v>336</v>
      </c>
    </row>
    <row r="7" spans="1:17" ht="12.75">
      <c r="A7" s="110">
        <v>14</v>
      </c>
      <c r="B7">
        <f t="shared" si="0"/>
        <v>23160</v>
      </c>
      <c r="C7">
        <f t="shared" si="1"/>
        <v>20145</v>
      </c>
      <c r="D7">
        <f t="shared" si="2"/>
        <v>10839</v>
      </c>
      <c r="E7">
        <f t="shared" si="3"/>
        <v>9306</v>
      </c>
      <c r="F7">
        <f t="shared" si="4"/>
        <v>3015</v>
      </c>
      <c r="G7">
        <f t="shared" si="5"/>
        <v>1760</v>
      </c>
      <c r="H7">
        <f t="shared" si="6"/>
        <v>1255</v>
      </c>
      <c r="J7">
        <v>14</v>
      </c>
      <c r="K7">
        <v>23160</v>
      </c>
      <c r="L7">
        <v>20145</v>
      </c>
      <c r="M7">
        <v>10839</v>
      </c>
      <c r="N7">
        <v>9306</v>
      </c>
      <c r="O7">
        <v>3015</v>
      </c>
      <c r="P7">
        <v>1760</v>
      </c>
      <c r="Q7">
        <v>1255</v>
      </c>
    </row>
    <row r="8" spans="1:17" ht="12.75">
      <c r="A8" s="110">
        <v>15</v>
      </c>
      <c r="B8">
        <f t="shared" si="0"/>
        <v>35719</v>
      </c>
      <c r="C8">
        <f t="shared" si="1"/>
        <v>30323</v>
      </c>
      <c r="D8">
        <f t="shared" si="2"/>
        <v>16601</v>
      </c>
      <c r="E8">
        <f t="shared" si="3"/>
        <v>13722</v>
      </c>
      <c r="F8">
        <f t="shared" si="4"/>
        <v>5396</v>
      </c>
      <c r="G8">
        <f t="shared" si="5"/>
        <v>3163</v>
      </c>
      <c r="H8">
        <f t="shared" si="6"/>
        <v>2233</v>
      </c>
      <c r="J8">
        <v>15</v>
      </c>
      <c r="K8">
        <v>35719</v>
      </c>
      <c r="L8">
        <v>30323</v>
      </c>
      <c r="M8">
        <v>16601</v>
      </c>
      <c r="N8">
        <v>13722</v>
      </c>
      <c r="O8">
        <v>5396</v>
      </c>
      <c r="P8">
        <v>3163</v>
      </c>
      <c r="Q8">
        <v>2233</v>
      </c>
    </row>
    <row r="9" spans="1:17" ht="12.75">
      <c r="A9" s="110">
        <v>16</v>
      </c>
      <c r="B9">
        <f t="shared" si="0"/>
        <v>16083</v>
      </c>
      <c r="C9">
        <f t="shared" si="1"/>
        <v>14869</v>
      </c>
      <c r="D9">
        <f t="shared" si="2"/>
        <v>10334</v>
      </c>
      <c r="E9">
        <f t="shared" si="3"/>
        <v>4535</v>
      </c>
      <c r="F9">
        <f t="shared" si="4"/>
        <v>1214</v>
      </c>
      <c r="G9">
        <f t="shared" si="5"/>
        <v>720</v>
      </c>
      <c r="H9">
        <f t="shared" si="6"/>
        <v>494</v>
      </c>
      <c r="J9">
        <v>16</v>
      </c>
      <c r="K9">
        <v>16083</v>
      </c>
      <c r="L9">
        <v>14869</v>
      </c>
      <c r="M9">
        <v>10334</v>
      </c>
      <c r="N9">
        <v>4535</v>
      </c>
      <c r="O9">
        <v>1214</v>
      </c>
      <c r="P9">
        <v>720</v>
      </c>
      <c r="Q9">
        <v>494</v>
      </c>
    </row>
    <row r="10" spans="1:17" ht="12.75">
      <c r="A10" s="110">
        <v>17</v>
      </c>
      <c r="B10">
        <f t="shared" si="0"/>
        <v>58</v>
      </c>
      <c r="C10">
        <f t="shared" si="1"/>
        <v>46</v>
      </c>
      <c r="D10">
        <f t="shared" si="2"/>
        <v>34</v>
      </c>
      <c r="E10">
        <f t="shared" si="3"/>
        <v>12</v>
      </c>
      <c r="F10">
        <f t="shared" si="4"/>
        <v>12</v>
      </c>
      <c r="G10">
        <f t="shared" si="5"/>
        <v>10</v>
      </c>
      <c r="H10">
        <f t="shared" si="6"/>
        <v>2</v>
      </c>
      <c r="J10">
        <v>17</v>
      </c>
      <c r="K10">
        <v>58</v>
      </c>
      <c r="L10">
        <v>46</v>
      </c>
      <c r="M10">
        <v>34</v>
      </c>
      <c r="N10">
        <v>12</v>
      </c>
      <c r="O10">
        <v>12</v>
      </c>
      <c r="P10">
        <v>10</v>
      </c>
      <c r="Q10">
        <v>2</v>
      </c>
    </row>
    <row r="11" spans="1:17" ht="12.75">
      <c r="A11" s="110">
        <v>21</v>
      </c>
      <c r="B11">
        <f t="shared" si="0"/>
        <v>2904</v>
      </c>
      <c r="C11">
        <f t="shared" si="1"/>
        <v>2511</v>
      </c>
      <c r="D11">
        <f t="shared" si="2"/>
        <v>1700</v>
      </c>
      <c r="E11">
        <f t="shared" si="3"/>
        <v>811</v>
      </c>
      <c r="F11">
        <f t="shared" si="4"/>
        <v>393</v>
      </c>
      <c r="G11">
        <f t="shared" si="5"/>
        <v>239</v>
      </c>
      <c r="H11">
        <f t="shared" si="6"/>
        <v>154</v>
      </c>
      <c r="J11">
        <v>21</v>
      </c>
      <c r="K11">
        <v>2904</v>
      </c>
      <c r="L11">
        <v>2511</v>
      </c>
      <c r="M11">
        <v>1700</v>
      </c>
      <c r="N11">
        <v>811</v>
      </c>
      <c r="O11">
        <v>393</v>
      </c>
      <c r="P11">
        <v>239</v>
      </c>
      <c r="Q11">
        <v>154</v>
      </c>
    </row>
    <row r="12" spans="1:17" ht="12.75">
      <c r="A12" s="110">
        <v>22</v>
      </c>
      <c r="B12">
        <f t="shared" si="0"/>
        <v>821</v>
      </c>
      <c r="C12">
        <f t="shared" si="1"/>
        <v>746</v>
      </c>
      <c r="D12">
        <f t="shared" si="2"/>
        <v>497</v>
      </c>
      <c r="E12">
        <f t="shared" si="3"/>
        <v>249</v>
      </c>
      <c r="F12">
        <f t="shared" si="4"/>
        <v>75</v>
      </c>
      <c r="G12">
        <f t="shared" si="5"/>
        <v>43</v>
      </c>
      <c r="H12">
        <f t="shared" si="6"/>
        <v>32</v>
      </c>
      <c r="J12">
        <v>22</v>
      </c>
      <c r="K12">
        <v>821</v>
      </c>
      <c r="L12">
        <v>746</v>
      </c>
      <c r="M12">
        <v>497</v>
      </c>
      <c r="N12">
        <v>249</v>
      </c>
      <c r="O12">
        <v>75</v>
      </c>
      <c r="P12">
        <v>43</v>
      </c>
      <c r="Q12">
        <v>32</v>
      </c>
    </row>
    <row r="13" spans="1:17" ht="12.75">
      <c r="A13" s="110">
        <v>23</v>
      </c>
      <c r="B13">
        <f t="shared" si="0"/>
        <v>21</v>
      </c>
      <c r="C13">
        <f t="shared" si="1"/>
        <v>17</v>
      </c>
      <c r="D13">
        <f t="shared" si="2"/>
        <v>4</v>
      </c>
      <c r="E13">
        <f t="shared" si="3"/>
        <v>13</v>
      </c>
      <c r="F13">
        <f t="shared" si="4"/>
        <v>4</v>
      </c>
      <c r="G13">
        <f t="shared" si="5"/>
        <v>2</v>
      </c>
      <c r="H13">
        <f t="shared" si="6"/>
        <v>2</v>
      </c>
      <c r="J13">
        <v>23</v>
      </c>
      <c r="K13">
        <v>21</v>
      </c>
      <c r="L13">
        <v>17</v>
      </c>
      <c r="M13">
        <v>4</v>
      </c>
      <c r="N13">
        <v>13</v>
      </c>
      <c r="O13">
        <v>4</v>
      </c>
      <c r="P13">
        <v>2</v>
      </c>
      <c r="Q13">
        <v>2</v>
      </c>
    </row>
    <row r="14" spans="1:17" ht="12.75">
      <c r="A14" s="110">
        <v>24</v>
      </c>
      <c r="B14">
        <f t="shared" si="0"/>
        <v>3036</v>
      </c>
      <c r="C14">
        <f t="shared" si="1"/>
        <v>2628</v>
      </c>
      <c r="D14">
        <f t="shared" si="2"/>
        <v>1745</v>
      </c>
      <c r="E14">
        <f t="shared" si="3"/>
        <v>883</v>
      </c>
      <c r="F14">
        <f t="shared" si="4"/>
        <v>408</v>
      </c>
      <c r="G14">
        <f t="shared" si="5"/>
        <v>252</v>
      </c>
      <c r="H14">
        <f t="shared" si="6"/>
        <v>156</v>
      </c>
      <c r="J14">
        <v>24</v>
      </c>
      <c r="K14">
        <v>3036</v>
      </c>
      <c r="L14">
        <v>2628</v>
      </c>
      <c r="M14">
        <v>1745</v>
      </c>
      <c r="N14">
        <v>883</v>
      </c>
      <c r="O14">
        <v>408</v>
      </c>
      <c r="P14">
        <v>252</v>
      </c>
      <c r="Q14">
        <v>156</v>
      </c>
    </row>
    <row r="15" spans="1:17" ht="12.75">
      <c r="A15" s="110">
        <v>31</v>
      </c>
      <c r="B15">
        <f t="shared" si="0"/>
        <v>358</v>
      </c>
      <c r="C15">
        <f t="shared" si="1"/>
        <v>207</v>
      </c>
      <c r="D15">
        <f t="shared" si="2"/>
        <v>85</v>
      </c>
      <c r="E15">
        <f t="shared" si="3"/>
        <v>122</v>
      </c>
      <c r="F15">
        <f t="shared" si="4"/>
        <v>151</v>
      </c>
      <c r="G15">
        <f t="shared" si="5"/>
        <v>98</v>
      </c>
      <c r="H15">
        <f t="shared" si="6"/>
        <v>53</v>
      </c>
      <c r="J15">
        <v>31</v>
      </c>
      <c r="K15">
        <v>358</v>
      </c>
      <c r="L15">
        <v>207</v>
      </c>
      <c r="M15">
        <v>85</v>
      </c>
      <c r="N15">
        <v>122</v>
      </c>
      <c r="O15">
        <v>151</v>
      </c>
      <c r="P15">
        <v>98</v>
      </c>
      <c r="Q15">
        <v>53</v>
      </c>
    </row>
    <row r="16" spans="1:17" ht="12.75">
      <c r="A16" s="110">
        <v>32</v>
      </c>
      <c r="B16">
        <f t="shared" si="0"/>
        <v>753</v>
      </c>
      <c r="C16">
        <f t="shared" si="1"/>
        <v>629</v>
      </c>
      <c r="D16">
        <f t="shared" si="2"/>
        <v>303</v>
      </c>
      <c r="E16">
        <f t="shared" si="3"/>
        <v>326</v>
      </c>
      <c r="F16">
        <f t="shared" si="4"/>
        <v>124</v>
      </c>
      <c r="G16">
        <f t="shared" si="5"/>
        <v>66</v>
      </c>
      <c r="H16">
        <f t="shared" si="6"/>
        <v>58</v>
      </c>
      <c r="J16">
        <v>32</v>
      </c>
      <c r="K16">
        <v>753</v>
      </c>
      <c r="L16">
        <v>629</v>
      </c>
      <c r="M16">
        <v>303</v>
      </c>
      <c r="N16">
        <v>326</v>
      </c>
      <c r="O16">
        <v>124</v>
      </c>
      <c r="P16">
        <v>66</v>
      </c>
      <c r="Q16">
        <v>58</v>
      </c>
    </row>
    <row r="17" spans="1:17" ht="12.75">
      <c r="A17" s="110">
        <v>51</v>
      </c>
      <c r="B17">
        <f t="shared" si="0"/>
        <v>119</v>
      </c>
      <c r="C17">
        <f t="shared" si="1"/>
        <v>116</v>
      </c>
      <c r="D17">
        <f t="shared" si="2"/>
        <v>109</v>
      </c>
      <c r="E17">
        <f t="shared" si="3"/>
        <v>7</v>
      </c>
      <c r="F17">
        <f t="shared" si="4"/>
        <v>3</v>
      </c>
      <c r="G17">
        <f t="shared" si="5"/>
        <v>2</v>
      </c>
      <c r="H17">
        <f t="shared" si="6"/>
        <v>1</v>
      </c>
      <c r="J17">
        <v>51</v>
      </c>
      <c r="K17">
        <v>119</v>
      </c>
      <c r="L17">
        <v>116</v>
      </c>
      <c r="M17">
        <v>109</v>
      </c>
      <c r="N17">
        <v>7</v>
      </c>
      <c r="O17">
        <v>3</v>
      </c>
      <c r="P17">
        <v>2</v>
      </c>
      <c r="Q17">
        <v>1</v>
      </c>
    </row>
    <row r="18" spans="1:17" ht="12.75">
      <c r="A18" s="110">
        <v>52</v>
      </c>
      <c r="B18">
        <f t="shared" si="0"/>
        <v>8</v>
      </c>
      <c r="C18">
        <f t="shared" si="1"/>
        <v>2</v>
      </c>
      <c r="D18">
        <f t="shared" si="2"/>
        <v>2</v>
      </c>
      <c r="E18">
        <f t="shared" si="3"/>
        <v>0</v>
      </c>
      <c r="F18">
        <f t="shared" si="4"/>
        <v>6</v>
      </c>
      <c r="G18">
        <f t="shared" si="5"/>
        <v>5</v>
      </c>
      <c r="H18">
        <f t="shared" si="6"/>
        <v>1</v>
      </c>
      <c r="J18">
        <v>52</v>
      </c>
      <c r="K18">
        <v>8</v>
      </c>
      <c r="L18">
        <v>2</v>
      </c>
      <c r="M18">
        <v>2</v>
      </c>
      <c r="N18">
        <v>0</v>
      </c>
      <c r="O18">
        <v>6</v>
      </c>
      <c r="P18">
        <v>5</v>
      </c>
      <c r="Q18">
        <v>1</v>
      </c>
    </row>
    <row r="19" spans="1:17" ht="12.75">
      <c r="A19" s="110">
        <v>61</v>
      </c>
      <c r="B19">
        <f t="shared" si="0"/>
        <v>6</v>
      </c>
      <c r="C19">
        <f t="shared" si="1"/>
        <v>4</v>
      </c>
      <c r="D19">
        <f t="shared" si="2"/>
        <v>1</v>
      </c>
      <c r="E19">
        <f t="shared" si="3"/>
        <v>3</v>
      </c>
      <c r="F19">
        <f t="shared" si="4"/>
        <v>2</v>
      </c>
      <c r="G19">
        <f t="shared" si="5"/>
        <v>1</v>
      </c>
      <c r="H19">
        <f t="shared" si="6"/>
        <v>1</v>
      </c>
      <c r="J19">
        <v>61</v>
      </c>
      <c r="K19">
        <v>6</v>
      </c>
      <c r="L19">
        <v>4</v>
      </c>
      <c r="M19">
        <v>1</v>
      </c>
      <c r="N19">
        <v>3</v>
      </c>
      <c r="O19">
        <v>2</v>
      </c>
      <c r="P19">
        <v>1</v>
      </c>
      <c r="Q19">
        <v>1</v>
      </c>
    </row>
    <row r="20" spans="1:17" ht="12.75">
      <c r="A20" s="110">
        <v>62</v>
      </c>
      <c r="B20">
        <f t="shared" si="0"/>
        <v>2</v>
      </c>
      <c r="C20">
        <f t="shared" si="1"/>
        <v>1</v>
      </c>
      <c r="D20">
        <f t="shared" si="2"/>
        <v>1</v>
      </c>
      <c r="E20">
        <f t="shared" si="3"/>
        <v>0</v>
      </c>
      <c r="F20">
        <f t="shared" si="4"/>
        <v>1</v>
      </c>
      <c r="G20">
        <f t="shared" si="5"/>
        <v>1</v>
      </c>
      <c r="H20">
        <f t="shared" si="6"/>
        <v>0</v>
      </c>
      <c r="J20">
        <v>62</v>
      </c>
      <c r="K20">
        <v>2</v>
      </c>
      <c r="L20">
        <v>1</v>
      </c>
      <c r="M20">
        <v>1</v>
      </c>
      <c r="N20">
        <v>0</v>
      </c>
      <c r="O20">
        <v>1</v>
      </c>
      <c r="P20">
        <v>1</v>
      </c>
      <c r="Q20">
        <v>0</v>
      </c>
    </row>
    <row r="21" spans="1:17" ht="12.75">
      <c r="A21" s="110">
        <v>71</v>
      </c>
      <c r="B21">
        <f t="shared" si="0"/>
        <v>7</v>
      </c>
      <c r="C21">
        <f t="shared" si="1"/>
        <v>5</v>
      </c>
      <c r="D21">
        <f t="shared" si="2"/>
        <v>4</v>
      </c>
      <c r="E21">
        <f t="shared" si="3"/>
        <v>1</v>
      </c>
      <c r="F21">
        <f t="shared" si="4"/>
        <v>2</v>
      </c>
      <c r="G21">
        <f t="shared" si="5"/>
        <v>2</v>
      </c>
      <c r="H21">
        <f t="shared" si="6"/>
        <v>0</v>
      </c>
      <c r="J21">
        <v>71</v>
      </c>
      <c r="K21">
        <v>7</v>
      </c>
      <c r="L21">
        <v>5</v>
      </c>
      <c r="M21">
        <v>4</v>
      </c>
      <c r="N21">
        <v>1</v>
      </c>
      <c r="O21">
        <v>2</v>
      </c>
      <c r="P21">
        <v>2</v>
      </c>
      <c r="Q21">
        <v>0</v>
      </c>
    </row>
    <row r="22" spans="1:17" ht="12.75">
      <c r="A22" s="110">
        <v>72</v>
      </c>
      <c r="B22">
        <f t="shared" si="0"/>
        <v>13</v>
      </c>
      <c r="C22">
        <f t="shared" si="1"/>
        <v>12</v>
      </c>
      <c r="D22">
        <f t="shared" si="2"/>
        <v>6</v>
      </c>
      <c r="E22">
        <f t="shared" si="3"/>
        <v>6</v>
      </c>
      <c r="F22">
        <f t="shared" si="4"/>
        <v>1</v>
      </c>
      <c r="G22">
        <f t="shared" si="5"/>
        <v>0</v>
      </c>
      <c r="H22">
        <f t="shared" si="6"/>
        <v>1</v>
      </c>
      <c r="J22">
        <v>72</v>
      </c>
      <c r="K22">
        <v>13</v>
      </c>
      <c r="L22">
        <v>12</v>
      </c>
      <c r="M22">
        <v>6</v>
      </c>
      <c r="N22">
        <v>6</v>
      </c>
      <c r="O22">
        <v>1</v>
      </c>
      <c r="P22">
        <v>0</v>
      </c>
      <c r="Q22">
        <v>1</v>
      </c>
    </row>
    <row r="23" spans="1:17" ht="12.75">
      <c r="A23" s="110">
        <v>81</v>
      </c>
      <c r="B23">
        <f t="shared" si="0"/>
        <v>3435</v>
      </c>
      <c r="C23">
        <f t="shared" si="1"/>
        <v>3102</v>
      </c>
      <c r="D23">
        <f t="shared" si="2"/>
        <v>2049</v>
      </c>
      <c r="E23">
        <f t="shared" si="3"/>
        <v>1053</v>
      </c>
      <c r="F23">
        <f t="shared" si="4"/>
        <v>333</v>
      </c>
      <c r="G23">
        <f t="shared" si="5"/>
        <v>238</v>
      </c>
      <c r="H23">
        <f t="shared" si="6"/>
        <v>95</v>
      </c>
      <c r="J23">
        <v>81</v>
      </c>
      <c r="K23">
        <v>3435</v>
      </c>
      <c r="L23">
        <v>3102</v>
      </c>
      <c r="M23">
        <v>2049</v>
      </c>
      <c r="N23">
        <v>1053</v>
      </c>
      <c r="O23">
        <v>333</v>
      </c>
      <c r="P23">
        <v>238</v>
      </c>
      <c r="Q23">
        <v>95</v>
      </c>
    </row>
    <row r="24" spans="1:17" ht="12.75">
      <c r="A24" s="110">
        <v>89</v>
      </c>
      <c r="B24">
        <f t="shared" si="0"/>
        <v>347</v>
      </c>
      <c r="C24">
        <f t="shared" si="1"/>
        <v>321</v>
      </c>
      <c r="D24">
        <f t="shared" si="2"/>
        <v>197</v>
      </c>
      <c r="E24">
        <f t="shared" si="3"/>
        <v>124</v>
      </c>
      <c r="F24">
        <f t="shared" si="4"/>
        <v>26</v>
      </c>
      <c r="G24">
        <f t="shared" si="5"/>
        <v>20</v>
      </c>
      <c r="H24">
        <f t="shared" si="6"/>
        <v>6</v>
      </c>
      <c r="J24">
        <v>89</v>
      </c>
      <c r="K24">
        <v>347</v>
      </c>
      <c r="L24">
        <v>321</v>
      </c>
      <c r="M24">
        <v>197</v>
      </c>
      <c r="N24">
        <v>124</v>
      </c>
      <c r="O24">
        <v>26</v>
      </c>
      <c r="P24">
        <v>20</v>
      </c>
      <c r="Q24">
        <v>6</v>
      </c>
    </row>
    <row r="25" spans="1:17" ht="12.75">
      <c r="A25" s="110">
        <v>91</v>
      </c>
      <c r="B25">
        <f t="shared" si="0"/>
        <v>90</v>
      </c>
      <c r="C25">
        <f t="shared" si="1"/>
        <v>81</v>
      </c>
      <c r="D25">
        <f t="shared" si="2"/>
        <v>45</v>
      </c>
      <c r="E25">
        <f t="shared" si="3"/>
        <v>36</v>
      </c>
      <c r="F25">
        <f t="shared" si="4"/>
        <v>9</v>
      </c>
      <c r="G25">
        <f t="shared" si="5"/>
        <v>7</v>
      </c>
      <c r="H25">
        <f t="shared" si="6"/>
        <v>2</v>
      </c>
      <c r="J25">
        <v>91</v>
      </c>
      <c r="K25">
        <v>90</v>
      </c>
      <c r="L25">
        <v>81</v>
      </c>
      <c r="M25">
        <v>45</v>
      </c>
      <c r="N25">
        <v>36</v>
      </c>
      <c r="O25">
        <v>9</v>
      </c>
      <c r="P25">
        <v>7</v>
      </c>
      <c r="Q25">
        <v>2</v>
      </c>
    </row>
    <row r="26" spans="1:17" ht="12.75">
      <c r="A26" s="110">
        <v>99</v>
      </c>
      <c r="B26">
        <f t="shared" si="0"/>
        <v>195</v>
      </c>
      <c r="C26">
        <f t="shared" si="1"/>
        <v>175</v>
      </c>
      <c r="D26">
        <f t="shared" si="2"/>
        <v>105</v>
      </c>
      <c r="E26">
        <f t="shared" si="3"/>
        <v>70</v>
      </c>
      <c r="F26">
        <f t="shared" si="4"/>
        <v>20</v>
      </c>
      <c r="G26">
        <f t="shared" si="5"/>
        <v>16</v>
      </c>
      <c r="H26">
        <f t="shared" si="6"/>
        <v>4</v>
      </c>
      <c r="J26">
        <v>99</v>
      </c>
      <c r="K26">
        <v>195</v>
      </c>
      <c r="L26">
        <v>175</v>
      </c>
      <c r="M26">
        <v>105</v>
      </c>
      <c r="N26">
        <v>70</v>
      </c>
      <c r="O26">
        <v>20</v>
      </c>
      <c r="P26">
        <v>16</v>
      </c>
      <c r="Q26">
        <v>4</v>
      </c>
    </row>
    <row r="27" spans="1:17" ht="12.75">
      <c r="A27" s="110">
        <v>101</v>
      </c>
      <c r="B27">
        <f t="shared" si="0"/>
        <v>32377</v>
      </c>
      <c r="C27">
        <f t="shared" si="1"/>
        <v>30282</v>
      </c>
      <c r="D27">
        <f t="shared" si="2"/>
        <v>10372</v>
      </c>
      <c r="E27">
        <f t="shared" si="3"/>
        <v>19910</v>
      </c>
      <c r="F27">
        <f t="shared" si="4"/>
        <v>2095</v>
      </c>
      <c r="G27">
        <f t="shared" si="5"/>
        <v>908</v>
      </c>
      <c r="H27">
        <f t="shared" si="6"/>
        <v>1187</v>
      </c>
      <c r="J27">
        <v>101</v>
      </c>
      <c r="K27">
        <v>32377</v>
      </c>
      <c r="L27">
        <v>30282</v>
      </c>
      <c r="M27">
        <v>10372</v>
      </c>
      <c r="N27">
        <v>19910</v>
      </c>
      <c r="O27">
        <v>2095</v>
      </c>
      <c r="P27">
        <v>908</v>
      </c>
      <c r="Q27">
        <v>1187</v>
      </c>
    </row>
    <row r="28" spans="1:17" ht="12.75">
      <c r="A28" s="110">
        <v>102</v>
      </c>
      <c r="B28">
        <f t="shared" si="0"/>
        <v>703</v>
      </c>
      <c r="C28">
        <f t="shared" si="1"/>
        <v>607</v>
      </c>
      <c r="D28">
        <f t="shared" si="2"/>
        <v>264</v>
      </c>
      <c r="E28">
        <f t="shared" si="3"/>
        <v>343</v>
      </c>
      <c r="F28">
        <f t="shared" si="4"/>
        <v>96</v>
      </c>
      <c r="G28">
        <f t="shared" si="5"/>
        <v>47</v>
      </c>
      <c r="H28">
        <f t="shared" si="6"/>
        <v>49</v>
      </c>
      <c r="J28">
        <v>102</v>
      </c>
      <c r="K28">
        <v>703</v>
      </c>
      <c r="L28">
        <v>607</v>
      </c>
      <c r="M28">
        <v>264</v>
      </c>
      <c r="N28">
        <v>343</v>
      </c>
      <c r="O28">
        <v>96</v>
      </c>
      <c r="P28">
        <v>47</v>
      </c>
      <c r="Q28">
        <v>49</v>
      </c>
    </row>
    <row r="29" spans="1:17" ht="12.75">
      <c r="A29" s="110">
        <v>103</v>
      </c>
      <c r="B29">
        <f t="shared" si="0"/>
        <v>2873</v>
      </c>
      <c r="C29">
        <f t="shared" si="1"/>
        <v>2509</v>
      </c>
      <c r="D29">
        <f t="shared" si="2"/>
        <v>1206</v>
      </c>
      <c r="E29">
        <f t="shared" si="3"/>
        <v>1303</v>
      </c>
      <c r="F29">
        <f t="shared" si="4"/>
        <v>364</v>
      </c>
      <c r="G29">
        <f t="shared" si="5"/>
        <v>181</v>
      </c>
      <c r="H29">
        <f t="shared" si="6"/>
        <v>183</v>
      </c>
      <c r="J29">
        <v>103</v>
      </c>
      <c r="K29">
        <v>2873</v>
      </c>
      <c r="L29">
        <v>2509</v>
      </c>
      <c r="M29">
        <v>1206</v>
      </c>
      <c r="N29">
        <v>1303</v>
      </c>
      <c r="O29">
        <v>364</v>
      </c>
      <c r="P29">
        <v>181</v>
      </c>
      <c r="Q29">
        <v>183</v>
      </c>
    </row>
    <row r="30" spans="1:17" ht="12.75">
      <c r="A30" s="110">
        <v>104</v>
      </c>
      <c r="B30">
        <f t="shared" si="0"/>
        <v>398</v>
      </c>
      <c r="C30">
        <f t="shared" si="1"/>
        <v>325</v>
      </c>
      <c r="D30">
        <f t="shared" si="2"/>
        <v>145</v>
      </c>
      <c r="E30">
        <f t="shared" si="3"/>
        <v>180</v>
      </c>
      <c r="F30">
        <f t="shared" si="4"/>
        <v>73</v>
      </c>
      <c r="G30">
        <f t="shared" si="5"/>
        <v>33</v>
      </c>
      <c r="H30">
        <f t="shared" si="6"/>
        <v>40</v>
      </c>
      <c r="J30">
        <v>104</v>
      </c>
      <c r="K30">
        <v>398</v>
      </c>
      <c r="L30">
        <v>325</v>
      </c>
      <c r="M30">
        <v>145</v>
      </c>
      <c r="N30">
        <v>180</v>
      </c>
      <c r="O30">
        <v>73</v>
      </c>
      <c r="P30">
        <v>33</v>
      </c>
      <c r="Q30">
        <v>40</v>
      </c>
    </row>
    <row r="31" spans="1:17" ht="12.75">
      <c r="A31" s="110">
        <v>105</v>
      </c>
      <c r="B31">
        <f t="shared" si="0"/>
        <v>2750</v>
      </c>
      <c r="C31">
        <f t="shared" si="1"/>
        <v>2338</v>
      </c>
      <c r="D31">
        <f t="shared" si="2"/>
        <v>926</v>
      </c>
      <c r="E31">
        <f t="shared" si="3"/>
        <v>1412</v>
      </c>
      <c r="F31">
        <f t="shared" si="4"/>
        <v>412</v>
      </c>
      <c r="G31">
        <f t="shared" si="5"/>
        <v>171</v>
      </c>
      <c r="H31">
        <f t="shared" si="6"/>
        <v>241</v>
      </c>
      <c r="J31">
        <v>105</v>
      </c>
      <c r="K31">
        <v>2750</v>
      </c>
      <c r="L31">
        <v>2338</v>
      </c>
      <c r="M31">
        <v>926</v>
      </c>
      <c r="N31">
        <v>1412</v>
      </c>
      <c r="O31">
        <v>412</v>
      </c>
      <c r="P31">
        <v>171</v>
      </c>
      <c r="Q31">
        <v>241</v>
      </c>
    </row>
    <row r="32" spans="1:17" ht="12.75">
      <c r="A32" s="110">
        <v>106</v>
      </c>
      <c r="B32">
        <f t="shared" si="0"/>
        <v>1862</v>
      </c>
      <c r="C32">
        <f t="shared" si="1"/>
        <v>1747</v>
      </c>
      <c r="D32">
        <f t="shared" si="2"/>
        <v>877</v>
      </c>
      <c r="E32">
        <f t="shared" si="3"/>
        <v>870</v>
      </c>
      <c r="F32">
        <f t="shared" si="4"/>
        <v>115</v>
      </c>
      <c r="G32">
        <f t="shared" si="5"/>
        <v>65</v>
      </c>
      <c r="H32">
        <f t="shared" si="6"/>
        <v>50</v>
      </c>
      <c r="J32">
        <v>106</v>
      </c>
      <c r="K32">
        <v>1862</v>
      </c>
      <c r="L32">
        <v>1747</v>
      </c>
      <c r="M32">
        <v>877</v>
      </c>
      <c r="N32">
        <v>870</v>
      </c>
      <c r="O32">
        <v>115</v>
      </c>
      <c r="P32">
        <v>65</v>
      </c>
      <c r="Q32">
        <v>50</v>
      </c>
    </row>
    <row r="33" spans="1:17" ht="12.75">
      <c r="A33" s="110">
        <v>107</v>
      </c>
      <c r="B33">
        <f t="shared" si="0"/>
        <v>76987</v>
      </c>
      <c r="C33">
        <f t="shared" si="1"/>
        <v>70716</v>
      </c>
      <c r="D33">
        <f t="shared" si="2"/>
        <v>16786</v>
      </c>
      <c r="E33">
        <f t="shared" si="3"/>
        <v>53930</v>
      </c>
      <c r="F33">
        <f t="shared" si="4"/>
        <v>6271</v>
      </c>
      <c r="G33">
        <f t="shared" si="5"/>
        <v>1936</v>
      </c>
      <c r="H33">
        <f t="shared" si="6"/>
        <v>4335</v>
      </c>
      <c r="J33">
        <v>107</v>
      </c>
      <c r="K33">
        <v>76987</v>
      </c>
      <c r="L33">
        <v>70716</v>
      </c>
      <c r="M33">
        <v>16786</v>
      </c>
      <c r="N33">
        <v>53930</v>
      </c>
      <c r="O33">
        <v>6271</v>
      </c>
      <c r="P33">
        <v>1936</v>
      </c>
      <c r="Q33">
        <v>4335</v>
      </c>
    </row>
    <row r="34" spans="1:17" ht="12.75">
      <c r="A34" s="110">
        <v>108</v>
      </c>
      <c r="B34">
        <f t="shared" si="0"/>
        <v>7561</v>
      </c>
      <c r="C34">
        <f t="shared" si="1"/>
        <v>6846</v>
      </c>
      <c r="D34">
        <f t="shared" si="2"/>
        <v>2435</v>
      </c>
      <c r="E34">
        <f t="shared" si="3"/>
        <v>4411</v>
      </c>
      <c r="F34">
        <f t="shared" si="4"/>
        <v>715</v>
      </c>
      <c r="G34">
        <f t="shared" si="5"/>
        <v>309</v>
      </c>
      <c r="H34">
        <f t="shared" si="6"/>
        <v>406</v>
      </c>
      <c r="J34">
        <v>108</v>
      </c>
      <c r="K34">
        <v>7561</v>
      </c>
      <c r="L34">
        <v>6846</v>
      </c>
      <c r="M34">
        <v>2435</v>
      </c>
      <c r="N34">
        <v>4411</v>
      </c>
      <c r="O34">
        <v>715</v>
      </c>
      <c r="P34">
        <v>309</v>
      </c>
      <c r="Q34">
        <v>406</v>
      </c>
    </row>
    <row r="35" spans="1:17" ht="12.75">
      <c r="A35" s="110">
        <v>109</v>
      </c>
      <c r="B35">
        <f t="shared" si="0"/>
        <v>1746</v>
      </c>
      <c r="C35">
        <f t="shared" si="1"/>
        <v>1560</v>
      </c>
      <c r="D35">
        <f t="shared" si="2"/>
        <v>778</v>
      </c>
      <c r="E35">
        <f t="shared" si="3"/>
        <v>782</v>
      </c>
      <c r="F35">
        <f t="shared" si="4"/>
        <v>186</v>
      </c>
      <c r="G35">
        <f t="shared" si="5"/>
        <v>105</v>
      </c>
      <c r="H35">
        <f t="shared" si="6"/>
        <v>81</v>
      </c>
      <c r="J35">
        <v>109</v>
      </c>
      <c r="K35">
        <v>1746</v>
      </c>
      <c r="L35">
        <v>1560</v>
      </c>
      <c r="M35">
        <v>778</v>
      </c>
      <c r="N35">
        <v>782</v>
      </c>
      <c r="O35">
        <v>186</v>
      </c>
      <c r="P35">
        <v>105</v>
      </c>
      <c r="Q35">
        <v>81</v>
      </c>
    </row>
    <row r="36" spans="1:17" ht="12.75">
      <c r="A36" s="110">
        <v>110</v>
      </c>
      <c r="B36">
        <f t="shared" si="0"/>
        <v>11916</v>
      </c>
      <c r="C36">
        <f t="shared" si="1"/>
        <v>11211</v>
      </c>
      <c r="D36">
        <f t="shared" si="2"/>
        <v>5505</v>
      </c>
      <c r="E36">
        <f t="shared" si="3"/>
        <v>5706</v>
      </c>
      <c r="F36">
        <f t="shared" si="4"/>
        <v>705</v>
      </c>
      <c r="G36">
        <f t="shared" si="5"/>
        <v>399</v>
      </c>
      <c r="H36">
        <f t="shared" si="6"/>
        <v>306</v>
      </c>
      <c r="J36">
        <v>110</v>
      </c>
      <c r="K36">
        <v>11916</v>
      </c>
      <c r="L36">
        <v>11211</v>
      </c>
      <c r="M36">
        <v>5505</v>
      </c>
      <c r="N36">
        <v>5706</v>
      </c>
      <c r="O36">
        <v>705</v>
      </c>
      <c r="P36">
        <v>399</v>
      </c>
      <c r="Q36">
        <v>306</v>
      </c>
    </row>
    <row r="37" spans="1:17" ht="12.75">
      <c r="A37" s="110">
        <v>120</v>
      </c>
      <c r="B37">
        <f t="shared" si="0"/>
        <v>130</v>
      </c>
      <c r="C37">
        <f t="shared" si="1"/>
        <v>110</v>
      </c>
      <c r="D37">
        <f t="shared" si="2"/>
        <v>55</v>
      </c>
      <c r="E37">
        <f t="shared" si="3"/>
        <v>55</v>
      </c>
      <c r="F37">
        <f t="shared" si="4"/>
        <v>20</v>
      </c>
      <c r="G37">
        <f t="shared" si="5"/>
        <v>18</v>
      </c>
      <c r="H37">
        <f t="shared" si="6"/>
        <v>2</v>
      </c>
      <c r="J37">
        <v>120</v>
      </c>
      <c r="K37">
        <v>130</v>
      </c>
      <c r="L37">
        <v>110</v>
      </c>
      <c r="M37">
        <v>55</v>
      </c>
      <c r="N37">
        <v>55</v>
      </c>
      <c r="O37">
        <v>20</v>
      </c>
      <c r="P37">
        <v>18</v>
      </c>
      <c r="Q37">
        <v>2</v>
      </c>
    </row>
    <row r="38" spans="1:17" ht="12.75">
      <c r="A38" s="110">
        <v>131</v>
      </c>
      <c r="B38">
        <f t="shared" si="0"/>
        <v>370</v>
      </c>
      <c r="C38">
        <f t="shared" si="1"/>
        <v>348</v>
      </c>
      <c r="D38">
        <f t="shared" si="2"/>
        <v>157</v>
      </c>
      <c r="E38">
        <f t="shared" si="3"/>
        <v>191</v>
      </c>
      <c r="F38">
        <f t="shared" si="4"/>
        <v>22</v>
      </c>
      <c r="G38">
        <f t="shared" si="5"/>
        <v>10</v>
      </c>
      <c r="H38">
        <f t="shared" si="6"/>
        <v>12</v>
      </c>
      <c r="J38">
        <v>131</v>
      </c>
      <c r="K38">
        <v>370</v>
      </c>
      <c r="L38">
        <v>348</v>
      </c>
      <c r="M38">
        <v>157</v>
      </c>
      <c r="N38">
        <v>191</v>
      </c>
      <c r="O38">
        <v>22</v>
      </c>
      <c r="P38">
        <v>10</v>
      </c>
      <c r="Q38">
        <v>12</v>
      </c>
    </row>
    <row r="39" spans="1:17" ht="12.75">
      <c r="A39" s="110">
        <v>132</v>
      </c>
      <c r="B39">
        <f t="shared" si="0"/>
        <v>696</v>
      </c>
      <c r="C39">
        <f t="shared" si="1"/>
        <v>622</v>
      </c>
      <c r="D39">
        <f t="shared" si="2"/>
        <v>213</v>
      </c>
      <c r="E39">
        <f t="shared" si="3"/>
        <v>409</v>
      </c>
      <c r="F39">
        <f t="shared" si="4"/>
        <v>74</v>
      </c>
      <c r="G39">
        <f t="shared" si="5"/>
        <v>33</v>
      </c>
      <c r="H39">
        <f t="shared" si="6"/>
        <v>41</v>
      </c>
      <c r="J39">
        <v>132</v>
      </c>
      <c r="K39">
        <v>696</v>
      </c>
      <c r="L39">
        <v>622</v>
      </c>
      <c r="M39">
        <v>213</v>
      </c>
      <c r="N39">
        <v>409</v>
      </c>
      <c r="O39">
        <v>74</v>
      </c>
      <c r="P39">
        <v>33</v>
      </c>
      <c r="Q39">
        <v>41</v>
      </c>
    </row>
    <row r="40" spans="1:17" ht="12.75">
      <c r="A40" s="110">
        <v>133</v>
      </c>
      <c r="B40">
        <f t="shared" si="0"/>
        <v>2599</v>
      </c>
      <c r="C40">
        <f t="shared" si="1"/>
        <v>2391</v>
      </c>
      <c r="D40">
        <f t="shared" si="2"/>
        <v>805</v>
      </c>
      <c r="E40">
        <f t="shared" si="3"/>
        <v>1586</v>
      </c>
      <c r="F40">
        <f t="shared" si="4"/>
        <v>208</v>
      </c>
      <c r="G40">
        <f t="shared" si="5"/>
        <v>99</v>
      </c>
      <c r="H40">
        <f t="shared" si="6"/>
        <v>109</v>
      </c>
      <c r="J40">
        <v>133</v>
      </c>
      <c r="K40">
        <v>2599</v>
      </c>
      <c r="L40">
        <v>2391</v>
      </c>
      <c r="M40">
        <v>805</v>
      </c>
      <c r="N40">
        <v>1586</v>
      </c>
      <c r="O40">
        <v>208</v>
      </c>
      <c r="P40">
        <v>99</v>
      </c>
      <c r="Q40">
        <v>109</v>
      </c>
    </row>
    <row r="41" spans="1:17" ht="12.75">
      <c r="A41" s="110">
        <v>139</v>
      </c>
      <c r="B41">
        <f t="shared" si="0"/>
        <v>4758</v>
      </c>
      <c r="C41">
        <f t="shared" si="1"/>
        <v>4227</v>
      </c>
      <c r="D41">
        <f t="shared" si="2"/>
        <v>1451</v>
      </c>
      <c r="E41">
        <f t="shared" si="3"/>
        <v>2776</v>
      </c>
      <c r="F41">
        <f t="shared" si="4"/>
        <v>531</v>
      </c>
      <c r="G41">
        <f t="shared" si="5"/>
        <v>239</v>
      </c>
      <c r="H41">
        <f t="shared" si="6"/>
        <v>292</v>
      </c>
      <c r="J41">
        <v>139</v>
      </c>
      <c r="K41">
        <v>4758</v>
      </c>
      <c r="L41">
        <v>4227</v>
      </c>
      <c r="M41">
        <v>1451</v>
      </c>
      <c r="N41">
        <v>2776</v>
      </c>
      <c r="O41">
        <v>531</v>
      </c>
      <c r="P41">
        <v>239</v>
      </c>
      <c r="Q41">
        <v>292</v>
      </c>
    </row>
    <row r="42" spans="1:17" ht="12.75">
      <c r="A42" s="110">
        <v>141</v>
      </c>
      <c r="B42">
        <f t="shared" si="0"/>
        <v>4487</v>
      </c>
      <c r="C42">
        <f t="shared" si="1"/>
        <v>4080</v>
      </c>
      <c r="D42">
        <f t="shared" si="2"/>
        <v>881</v>
      </c>
      <c r="E42">
        <f t="shared" si="3"/>
        <v>3199</v>
      </c>
      <c r="F42">
        <f t="shared" si="4"/>
        <v>407</v>
      </c>
      <c r="G42">
        <f t="shared" si="5"/>
        <v>95</v>
      </c>
      <c r="H42">
        <f t="shared" si="6"/>
        <v>312</v>
      </c>
      <c r="J42">
        <v>141</v>
      </c>
      <c r="K42">
        <v>4487</v>
      </c>
      <c r="L42">
        <v>4080</v>
      </c>
      <c r="M42">
        <v>881</v>
      </c>
      <c r="N42">
        <v>3199</v>
      </c>
      <c r="O42">
        <v>407</v>
      </c>
      <c r="P42">
        <v>95</v>
      </c>
      <c r="Q42">
        <v>312</v>
      </c>
    </row>
    <row r="43" spans="1:17" ht="12.75">
      <c r="A43" s="110">
        <v>142</v>
      </c>
      <c r="B43">
        <f t="shared" si="0"/>
        <v>146</v>
      </c>
      <c r="C43">
        <f t="shared" si="1"/>
        <v>126</v>
      </c>
      <c r="D43">
        <f t="shared" si="2"/>
        <v>25</v>
      </c>
      <c r="E43">
        <f t="shared" si="3"/>
        <v>101</v>
      </c>
      <c r="F43">
        <f t="shared" si="4"/>
        <v>20</v>
      </c>
      <c r="G43">
        <f t="shared" si="5"/>
        <v>4</v>
      </c>
      <c r="H43">
        <f t="shared" si="6"/>
        <v>16</v>
      </c>
      <c r="J43">
        <v>142</v>
      </c>
      <c r="K43">
        <v>146</v>
      </c>
      <c r="L43">
        <v>126</v>
      </c>
      <c r="M43">
        <v>25</v>
      </c>
      <c r="N43">
        <v>101</v>
      </c>
      <c r="O43">
        <v>20</v>
      </c>
      <c r="P43">
        <v>4</v>
      </c>
      <c r="Q43">
        <v>16</v>
      </c>
    </row>
    <row r="44" spans="1:17" ht="12.75">
      <c r="A44" s="110">
        <v>143</v>
      </c>
      <c r="B44">
        <f t="shared" si="0"/>
        <v>242</v>
      </c>
      <c r="C44">
        <f t="shared" si="1"/>
        <v>204</v>
      </c>
      <c r="D44">
        <f t="shared" si="2"/>
        <v>56</v>
      </c>
      <c r="E44">
        <f t="shared" si="3"/>
        <v>148</v>
      </c>
      <c r="F44">
        <f t="shared" si="4"/>
        <v>38</v>
      </c>
      <c r="G44">
        <f t="shared" si="5"/>
        <v>11</v>
      </c>
      <c r="H44">
        <f t="shared" si="6"/>
        <v>27</v>
      </c>
      <c r="J44">
        <v>143</v>
      </c>
      <c r="K44">
        <v>242</v>
      </c>
      <c r="L44">
        <v>204</v>
      </c>
      <c r="M44">
        <v>56</v>
      </c>
      <c r="N44">
        <v>148</v>
      </c>
      <c r="O44">
        <v>38</v>
      </c>
      <c r="P44">
        <v>11</v>
      </c>
      <c r="Q44">
        <v>27</v>
      </c>
    </row>
    <row r="45" spans="1:17" ht="12.75">
      <c r="A45" s="110">
        <v>151</v>
      </c>
      <c r="B45">
        <f t="shared" si="0"/>
        <v>1061</v>
      </c>
      <c r="C45">
        <f t="shared" si="1"/>
        <v>962</v>
      </c>
      <c r="D45">
        <f t="shared" si="2"/>
        <v>363</v>
      </c>
      <c r="E45">
        <f t="shared" si="3"/>
        <v>599</v>
      </c>
      <c r="F45">
        <f t="shared" si="4"/>
        <v>99</v>
      </c>
      <c r="G45">
        <f t="shared" si="5"/>
        <v>41</v>
      </c>
      <c r="H45">
        <f t="shared" si="6"/>
        <v>58</v>
      </c>
      <c r="J45">
        <v>151</v>
      </c>
      <c r="K45">
        <v>1061</v>
      </c>
      <c r="L45">
        <v>962</v>
      </c>
      <c r="M45">
        <v>363</v>
      </c>
      <c r="N45">
        <v>599</v>
      </c>
      <c r="O45">
        <v>99</v>
      </c>
      <c r="P45">
        <v>41</v>
      </c>
      <c r="Q45">
        <v>58</v>
      </c>
    </row>
    <row r="46" spans="1:17" ht="12.75">
      <c r="A46" s="110">
        <v>152</v>
      </c>
      <c r="B46">
        <f t="shared" si="0"/>
        <v>1472</v>
      </c>
      <c r="C46">
        <f t="shared" si="1"/>
        <v>1411</v>
      </c>
      <c r="D46">
        <f t="shared" si="2"/>
        <v>484</v>
      </c>
      <c r="E46">
        <f t="shared" si="3"/>
        <v>927</v>
      </c>
      <c r="F46">
        <f t="shared" si="4"/>
        <v>61</v>
      </c>
      <c r="G46">
        <f t="shared" si="5"/>
        <v>23</v>
      </c>
      <c r="H46">
        <f t="shared" si="6"/>
        <v>38</v>
      </c>
      <c r="J46">
        <v>152</v>
      </c>
      <c r="K46">
        <v>1472</v>
      </c>
      <c r="L46">
        <v>1411</v>
      </c>
      <c r="M46">
        <v>484</v>
      </c>
      <c r="N46">
        <v>927</v>
      </c>
      <c r="O46">
        <v>61</v>
      </c>
      <c r="P46">
        <v>23</v>
      </c>
      <c r="Q46">
        <v>38</v>
      </c>
    </row>
    <row r="47" spans="1:17" ht="12.75">
      <c r="A47" s="110">
        <v>161</v>
      </c>
      <c r="B47">
        <f t="shared" si="0"/>
        <v>3687</v>
      </c>
      <c r="C47">
        <f t="shared" si="1"/>
        <v>3457</v>
      </c>
      <c r="D47">
        <f t="shared" si="2"/>
        <v>2350</v>
      </c>
      <c r="E47">
        <f t="shared" si="3"/>
        <v>1107</v>
      </c>
      <c r="F47">
        <f t="shared" si="4"/>
        <v>230</v>
      </c>
      <c r="G47">
        <f t="shared" si="5"/>
        <v>167</v>
      </c>
      <c r="H47">
        <f t="shared" si="6"/>
        <v>63</v>
      </c>
      <c r="J47">
        <v>161</v>
      </c>
      <c r="K47">
        <v>3687</v>
      </c>
      <c r="L47">
        <v>3457</v>
      </c>
      <c r="M47">
        <v>2350</v>
      </c>
      <c r="N47">
        <v>1107</v>
      </c>
      <c r="O47">
        <v>230</v>
      </c>
      <c r="P47">
        <v>167</v>
      </c>
      <c r="Q47">
        <v>63</v>
      </c>
    </row>
    <row r="48" spans="1:17" ht="12.75">
      <c r="A48" s="110">
        <v>162</v>
      </c>
      <c r="B48">
        <f t="shared" si="0"/>
        <v>11059</v>
      </c>
      <c r="C48">
        <f t="shared" si="1"/>
        <v>10075</v>
      </c>
      <c r="D48">
        <f t="shared" si="2"/>
        <v>5463</v>
      </c>
      <c r="E48">
        <f t="shared" si="3"/>
        <v>4612</v>
      </c>
      <c r="F48">
        <f t="shared" si="4"/>
        <v>984</v>
      </c>
      <c r="G48">
        <f t="shared" si="5"/>
        <v>550</v>
      </c>
      <c r="H48">
        <f t="shared" si="6"/>
        <v>434</v>
      </c>
      <c r="J48">
        <v>162</v>
      </c>
      <c r="K48">
        <v>11059</v>
      </c>
      <c r="L48">
        <v>10075</v>
      </c>
      <c r="M48">
        <v>5463</v>
      </c>
      <c r="N48">
        <v>4612</v>
      </c>
      <c r="O48">
        <v>984</v>
      </c>
      <c r="P48">
        <v>550</v>
      </c>
      <c r="Q48">
        <v>434</v>
      </c>
    </row>
    <row r="49" spans="1:17" ht="12.75">
      <c r="A49" s="110">
        <v>171</v>
      </c>
      <c r="B49">
        <f t="shared" si="0"/>
        <v>1140</v>
      </c>
      <c r="C49">
        <f t="shared" si="1"/>
        <v>1051</v>
      </c>
      <c r="D49">
        <f t="shared" si="2"/>
        <v>507</v>
      </c>
      <c r="E49">
        <f t="shared" si="3"/>
        <v>544</v>
      </c>
      <c r="F49">
        <f t="shared" si="4"/>
        <v>89</v>
      </c>
      <c r="G49">
        <f t="shared" si="5"/>
        <v>54</v>
      </c>
      <c r="H49">
        <f t="shared" si="6"/>
        <v>35</v>
      </c>
      <c r="J49">
        <v>171</v>
      </c>
      <c r="K49">
        <v>1140</v>
      </c>
      <c r="L49">
        <v>1051</v>
      </c>
      <c r="M49">
        <v>507</v>
      </c>
      <c r="N49">
        <v>544</v>
      </c>
      <c r="O49">
        <v>89</v>
      </c>
      <c r="P49">
        <v>54</v>
      </c>
      <c r="Q49">
        <v>35</v>
      </c>
    </row>
    <row r="50" spans="1:17" ht="12.75">
      <c r="A50" s="110">
        <v>172</v>
      </c>
      <c r="B50">
        <f t="shared" si="0"/>
        <v>4429</v>
      </c>
      <c r="C50">
        <f t="shared" si="1"/>
        <v>4042</v>
      </c>
      <c r="D50">
        <f t="shared" si="2"/>
        <v>1592</v>
      </c>
      <c r="E50">
        <f t="shared" si="3"/>
        <v>2450</v>
      </c>
      <c r="F50">
        <f t="shared" si="4"/>
        <v>387</v>
      </c>
      <c r="G50">
        <f t="shared" si="5"/>
        <v>192</v>
      </c>
      <c r="H50">
        <f t="shared" si="6"/>
        <v>195</v>
      </c>
      <c r="J50">
        <v>172</v>
      </c>
      <c r="K50">
        <v>4429</v>
      </c>
      <c r="L50">
        <v>4042</v>
      </c>
      <c r="M50">
        <v>1592</v>
      </c>
      <c r="N50">
        <v>2450</v>
      </c>
      <c r="O50">
        <v>387</v>
      </c>
      <c r="P50">
        <v>192</v>
      </c>
      <c r="Q50">
        <v>195</v>
      </c>
    </row>
    <row r="51" spans="1:17" ht="12.75">
      <c r="A51" s="110">
        <v>181</v>
      </c>
      <c r="B51">
        <f t="shared" si="0"/>
        <v>34673</v>
      </c>
      <c r="C51">
        <f t="shared" si="1"/>
        <v>32711</v>
      </c>
      <c r="D51">
        <f t="shared" si="2"/>
        <v>14386</v>
      </c>
      <c r="E51">
        <f t="shared" si="3"/>
        <v>18325</v>
      </c>
      <c r="F51">
        <f t="shared" si="4"/>
        <v>1962</v>
      </c>
      <c r="G51">
        <f t="shared" si="5"/>
        <v>1003</v>
      </c>
      <c r="H51">
        <f t="shared" si="6"/>
        <v>959</v>
      </c>
      <c r="J51">
        <v>181</v>
      </c>
      <c r="K51">
        <v>34673</v>
      </c>
      <c r="L51">
        <v>32711</v>
      </c>
      <c r="M51">
        <v>14386</v>
      </c>
      <c r="N51">
        <v>18325</v>
      </c>
      <c r="O51">
        <v>1962</v>
      </c>
      <c r="P51">
        <v>1003</v>
      </c>
      <c r="Q51">
        <v>959</v>
      </c>
    </row>
    <row r="52" spans="1:17" ht="12.75">
      <c r="A52" s="110">
        <v>182</v>
      </c>
      <c r="B52">
        <f t="shared" si="0"/>
        <v>165</v>
      </c>
      <c r="C52">
        <f t="shared" si="1"/>
        <v>128</v>
      </c>
      <c r="D52">
        <f t="shared" si="2"/>
        <v>45</v>
      </c>
      <c r="E52">
        <f t="shared" si="3"/>
        <v>83</v>
      </c>
      <c r="F52">
        <f t="shared" si="4"/>
        <v>37</v>
      </c>
      <c r="G52">
        <f t="shared" si="5"/>
        <v>16</v>
      </c>
      <c r="H52">
        <f t="shared" si="6"/>
        <v>21</v>
      </c>
      <c r="J52">
        <v>182</v>
      </c>
      <c r="K52">
        <v>165</v>
      </c>
      <c r="L52">
        <v>128</v>
      </c>
      <c r="M52">
        <v>45</v>
      </c>
      <c r="N52">
        <v>83</v>
      </c>
      <c r="O52">
        <v>37</v>
      </c>
      <c r="P52">
        <v>16</v>
      </c>
      <c r="Q52">
        <v>21</v>
      </c>
    </row>
    <row r="53" spans="1:17" ht="12.75">
      <c r="A53" s="110">
        <v>191</v>
      </c>
      <c r="B53">
        <f t="shared" si="0"/>
        <v>6</v>
      </c>
      <c r="C53">
        <f t="shared" si="1"/>
        <v>6</v>
      </c>
      <c r="D53">
        <f t="shared" si="2"/>
        <v>4</v>
      </c>
      <c r="E53">
        <f t="shared" si="3"/>
        <v>2</v>
      </c>
      <c r="F53">
        <f t="shared" si="4"/>
        <v>0</v>
      </c>
      <c r="G53">
        <f t="shared" si="5"/>
        <v>0</v>
      </c>
      <c r="H53">
        <f t="shared" si="6"/>
        <v>0</v>
      </c>
      <c r="J53">
        <v>191</v>
      </c>
      <c r="K53">
        <v>6</v>
      </c>
      <c r="L53">
        <v>6</v>
      </c>
      <c r="M53">
        <v>4</v>
      </c>
      <c r="N53">
        <v>2</v>
      </c>
      <c r="O53">
        <v>0</v>
      </c>
      <c r="P53">
        <v>0</v>
      </c>
      <c r="Q53">
        <v>0</v>
      </c>
    </row>
    <row r="54" spans="1:17" ht="12.75">
      <c r="A54" s="110">
        <v>192</v>
      </c>
      <c r="B54">
        <f t="shared" si="0"/>
        <v>286</v>
      </c>
      <c r="C54">
        <f t="shared" si="1"/>
        <v>251</v>
      </c>
      <c r="D54">
        <f t="shared" si="2"/>
        <v>151</v>
      </c>
      <c r="E54">
        <f t="shared" si="3"/>
        <v>100</v>
      </c>
      <c r="F54">
        <f t="shared" si="4"/>
        <v>35</v>
      </c>
      <c r="G54">
        <f t="shared" si="5"/>
        <v>21</v>
      </c>
      <c r="H54">
        <f t="shared" si="6"/>
        <v>14</v>
      </c>
      <c r="J54">
        <v>192</v>
      </c>
      <c r="K54">
        <v>286</v>
      </c>
      <c r="L54">
        <v>251</v>
      </c>
      <c r="M54">
        <v>151</v>
      </c>
      <c r="N54">
        <v>100</v>
      </c>
      <c r="O54">
        <v>35</v>
      </c>
      <c r="P54">
        <v>21</v>
      </c>
      <c r="Q54">
        <v>14</v>
      </c>
    </row>
    <row r="55" spans="1:17" ht="12.75">
      <c r="A55" s="110">
        <v>201</v>
      </c>
      <c r="B55">
        <f t="shared" si="0"/>
        <v>3028</v>
      </c>
      <c r="C55">
        <f t="shared" si="1"/>
        <v>2725</v>
      </c>
      <c r="D55">
        <f t="shared" si="2"/>
        <v>1375</v>
      </c>
      <c r="E55">
        <f t="shared" si="3"/>
        <v>1350</v>
      </c>
      <c r="F55">
        <f t="shared" si="4"/>
        <v>303</v>
      </c>
      <c r="G55">
        <f t="shared" si="5"/>
        <v>171</v>
      </c>
      <c r="H55">
        <f t="shared" si="6"/>
        <v>132</v>
      </c>
      <c r="J55">
        <v>201</v>
      </c>
      <c r="K55">
        <v>3028</v>
      </c>
      <c r="L55">
        <v>2725</v>
      </c>
      <c r="M55">
        <v>1375</v>
      </c>
      <c r="N55">
        <v>1350</v>
      </c>
      <c r="O55">
        <v>303</v>
      </c>
      <c r="P55">
        <v>171</v>
      </c>
      <c r="Q55">
        <v>132</v>
      </c>
    </row>
    <row r="56" spans="1:17" ht="12.75">
      <c r="A56" s="110">
        <v>202</v>
      </c>
      <c r="B56">
        <f t="shared" si="0"/>
        <v>168</v>
      </c>
      <c r="C56">
        <f t="shared" si="1"/>
        <v>150</v>
      </c>
      <c r="D56">
        <f t="shared" si="2"/>
        <v>81</v>
      </c>
      <c r="E56">
        <f t="shared" si="3"/>
        <v>69</v>
      </c>
      <c r="F56">
        <f t="shared" si="4"/>
        <v>18</v>
      </c>
      <c r="G56">
        <f t="shared" si="5"/>
        <v>9</v>
      </c>
      <c r="H56">
        <f t="shared" si="6"/>
        <v>9</v>
      </c>
      <c r="J56">
        <v>202</v>
      </c>
      <c r="K56">
        <v>168</v>
      </c>
      <c r="L56">
        <v>150</v>
      </c>
      <c r="M56">
        <v>81</v>
      </c>
      <c r="N56">
        <v>69</v>
      </c>
      <c r="O56">
        <v>18</v>
      </c>
      <c r="P56">
        <v>9</v>
      </c>
      <c r="Q56">
        <v>9</v>
      </c>
    </row>
    <row r="57" spans="1:17" ht="12.75">
      <c r="A57" s="110">
        <v>203</v>
      </c>
      <c r="B57">
        <f t="shared" si="0"/>
        <v>908</v>
      </c>
      <c r="C57">
        <f t="shared" si="1"/>
        <v>870</v>
      </c>
      <c r="D57">
        <f t="shared" si="2"/>
        <v>428</v>
      </c>
      <c r="E57">
        <f t="shared" si="3"/>
        <v>442</v>
      </c>
      <c r="F57">
        <f t="shared" si="4"/>
        <v>38</v>
      </c>
      <c r="G57">
        <f t="shared" si="5"/>
        <v>22</v>
      </c>
      <c r="H57">
        <f t="shared" si="6"/>
        <v>16</v>
      </c>
      <c r="J57">
        <v>203</v>
      </c>
      <c r="K57">
        <v>908</v>
      </c>
      <c r="L57">
        <v>870</v>
      </c>
      <c r="M57">
        <v>428</v>
      </c>
      <c r="N57">
        <v>442</v>
      </c>
      <c r="O57">
        <v>38</v>
      </c>
      <c r="P57">
        <v>22</v>
      </c>
      <c r="Q57">
        <v>16</v>
      </c>
    </row>
    <row r="58" spans="1:17" ht="12.75">
      <c r="A58" s="110">
        <v>204</v>
      </c>
      <c r="B58">
        <f t="shared" si="0"/>
        <v>2289</v>
      </c>
      <c r="C58">
        <f t="shared" si="1"/>
        <v>2136</v>
      </c>
      <c r="D58">
        <f t="shared" si="2"/>
        <v>695</v>
      </c>
      <c r="E58">
        <f t="shared" si="3"/>
        <v>1441</v>
      </c>
      <c r="F58">
        <f t="shared" si="4"/>
        <v>153</v>
      </c>
      <c r="G58">
        <f t="shared" si="5"/>
        <v>75</v>
      </c>
      <c r="H58">
        <f t="shared" si="6"/>
        <v>78</v>
      </c>
      <c r="J58">
        <v>204</v>
      </c>
      <c r="K58">
        <v>2289</v>
      </c>
      <c r="L58">
        <v>2136</v>
      </c>
      <c r="M58">
        <v>695</v>
      </c>
      <c r="N58">
        <v>1441</v>
      </c>
      <c r="O58">
        <v>153</v>
      </c>
      <c r="P58">
        <v>75</v>
      </c>
      <c r="Q58">
        <v>78</v>
      </c>
    </row>
    <row r="59" spans="1:17" ht="12.75">
      <c r="A59" s="110">
        <v>205</v>
      </c>
      <c r="B59">
        <f t="shared" si="0"/>
        <v>1641</v>
      </c>
      <c r="C59">
        <f t="shared" si="1"/>
        <v>1497</v>
      </c>
      <c r="D59">
        <f t="shared" si="2"/>
        <v>705</v>
      </c>
      <c r="E59">
        <f t="shared" si="3"/>
        <v>792</v>
      </c>
      <c r="F59">
        <f t="shared" si="4"/>
        <v>144</v>
      </c>
      <c r="G59">
        <f t="shared" si="5"/>
        <v>72</v>
      </c>
      <c r="H59">
        <f t="shared" si="6"/>
        <v>72</v>
      </c>
      <c r="J59">
        <v>205</v>
      </c>
      <c r="K59">
        <v>1641</v>
      </c>
      <c r="L59">
        <v>1497</v>
      </c>
      <c r="M59">
        <v>705</v>
      </c>
      <c r="N59">
        <v>792</v>
      </c>
      <c r="O59">
        <v>144</v>
      </c>
      <c r="P59">
        <v>72</v>
      </c>
      <c r="Q59">
        <v>72</v>
      </c>
    </row>
    <row r="60" spans="1:17" ht="12.75">
      <c r="A60" s="110">
        <v>206</v>
      </c>
      <c r="B60">
        <f t="shared" si="0"/>
        <v>105</v>
      </c>
      <c r="C60">
        <f t="shared" si="1"/>
        <v>76</v>
      </c>
      <c r="D60">
        <f t="shared" si="2"/>
        <v>41</v>
      </c>
      <c r="E60">
        <f t="shared" si="3"/>
        <v>35</v>
      </c>
      <c r="F60">
        <f t="shared" si="4"/>
        <v>29</v>
      </c>
      <c r="G60">
        <f t="shared" si="5"/>
        <v>18</v>
      </c>
      <c r="H60">
        <f t="shared" si="6"/>
        <v>11</v>
      </c>
      <c r="J60">
        <v>206</v>
      </c>
      <c r="K60">
        <v>105</v>
      </c>
      <c r="L60">
        <v>76</v>
      </c>
      <c r="M60">
        <v>41</v>
      </c>
      <c r="N60">
        <v>35</v>
      </c>
      <c r="O60">
        <v>29</v>
      </c>
      <c r="P60">
        <v>18</v>
      </c>
      <c r="Q60">
        <v>11</v>
      </c>
    </row>
    <row r="61" spans="1:17" ht="12.75">
      <c r="A61" s="110">
        <v>211</v>
      </c>
      <c r="B61">
        <f t="shared" si="0"/>
        <v>162</v>
      </c>
      <c r="C61">
        <f t="shared" si="1"/>
        <v>137</v>
      </c>
      <c r="D61">
        <f t="shared" si="2"/>
        <v>51</v>
      </c>
      <c r="E61">
        <f t="shared" si="3"/>
        <v>86</v>
      </c>
      <c r="F61">
        <f t="shared" si="4"/>
        <v>25</v>
      </c>
      <c r="G61">
        <f t="shared" si="5"/>
        <v>8</v>
      </c>
      <c r="H61">
        <f t="shared" si="6"/>
        <v>17</v>
      </c>
      <c r="J61">
        <v>211</v>
      </c>
      <c r="K61">
        <v>162</v>
      </c>
      <c r="L61">
        <v>137</v>
      </c>
      <c r="M61">
        <v>51</v>
      </c>
      <c r="N61">
        <v>86</v>
      </c>
      <c r="O61">
        <v>25</v>
      </c>
      <c r="P61">
        <v>8</v>
      </c>
      <c r="Q61">
        <v>17</v>
      </c>
    </row>
    <row r="62" spans="1:17" ht="12.75">
      <c r="A62" s="110">
        <v>212</v>
      </c>
      <c r="B62">
        <f t="shared" si="0"/>
        <v>1620</v>
      </c>
      <c r="C62">
        <f t="shared" si="1"/>
        <v>1415</v>
      </c>
      <c r="D62">
        <f t="shared" si="2"/>
        <v>465</v>
      </c>
      <c r="E62">
        <f t="shared" si="3"/>
        <v>950</v>
      </c>
      <c r="F62">
        <f t="shared" si="4"/>
        <v>205</v>
      </c>
      <c r="G62">
        <f t="shared" si="5"/>
        <v>97</v>
      </c>
      <c r="H62">
        <f t="shared" si="6"/>
        <v>108</v>
      </c>
      <c r="J62">
        <v>212</v>
      </c>
      <c r="K62">
        <v>1620</v>
      </c>
      <c r="L62">
        <v>1415</v>
      </c>
      <c r="M62">
        <v>465</v>
      </c>
      <c r="N62">
        <v>950</v>
      </c>
      <c r="O62">
        <v>205</v>
      </c>
      <c r="P62">
        <v>97</v>
      </c>
      <c r="Q62">
        <v>108</v>
      </c>
    </row>
    <row r="63" spans="1:17" ht="12.75">
      <c r="A63" s="110">
        <v>221</v>
      </c>
      <c r="B63">
        <f t="shared" si="0"/>
        <v>2531</v>
      </c>
      <c r="C63">
        <f t="shared" si="1"/>
        <v>2268</v>
      </c>
      <c r="D63">
        <f t="shared" si="2"/>
        <v>1103</v>
      </c>
      <c r="E63">
        <f t="shared" si="3"/>
        <v>1165</v>
      </c>
      <c r="F63">
        <f t="shared" si="4"/>
        <v>263</v>
      </c>
      <c r="G63">
        <f t="shared" si="5"/>
        <v>158</v>
      </c>
      <c r="H63">
        <f t="shared" si="6"/>
        <v>105</v>
      </c>
      <c r="J63">
        <v>221</v>
      </c>
      <c r="K63">
        <v>2531</v>
      </c>
      <c r="L63">
        <v>2268</v>
      </c>
      <c r="M63">
        <v>1103</v>
      </c>
      <c r="N63">
        <v>1165</v>
      </c>
      <c r="O63">
        <v>263</v>
      </c>
      <c r="P63">
        <v>158</v>
      </c>
      <c r="Q63">
        <v>105</v>
      </c>
    </row>
    <row r="64" spans="1:17" ht="12.75">
      <c r="A64" s="110">
        <v>222</v>
      </c>
      <c r="B64">
        <f t="shared" si="0"/>
        <v>20615</v>
      </c>
      <c r="C64">
        <f t="shared" si="1"/>
        <v>19264</v>
      </c>
      <c r="D64">
        <f t="shared" si="2"/>
        <v>9059</v>
      </c>
      <c r="E64">
        <f t="shared" si="3"/>
        <v>10205</v>
      </c>
      <c r="F64">
        <f t="shared" si="4"/>
        <v>1351</v>
      </c>
      <c r="G64">
        <f t="shared" si="5"/>
        <v>782</v>
      </c>
      <c r="H64">
        <f t="shared" si="6"/>
        <v>569</v>
      </c>
      <c r="J64">
        <v>222</v>
      </c>
      <c r="K64">
        <v>20615</v>
      </c>
      <c r="L64">
        <v>19264</v>
      </c>
      <c r="M64">
        <v>9059</v>
      </c>
      <c r="N64">
        <v>10205</v>
      </c>
      <c r="O64">
        <v>1351</v>
      </c>
      <c r="P64">
        <v>782</v>
      </c>
      <c r="Q64">
        <v>569</v>
      </c>
    </row>
    <row r="65" spans="1:17" ht="12.75">
      <c r="A65" s="110">
        <v>231</v>
      </c>
      <c r="B65">
        <f t="shared" si="0"/>
        <v>2035</v>
      </c>
      <c r="C65">
        <f t="shared" si="1"/>
        <v>1681</v>
      </c>
      <c r="D65">
        <f t="shared" si="2"/>
        <v>768</v>
      </c>
      <c r="E65">
        <f t="shared" si="3"/>
        <v>913</v>
      </c>
      <c r="F65">
        <f t="shared" si="4"/>
        <v>354</v>
      </c>
      <c r="G65">
        <f t="shared" si="5"/>
        <v>202</v>
      </c>
      <c r="H65">
        <f t="shared" si="6"/>
        <v>152</v>
      </c>
      <c r="J65">
        <v>231</v>
      </c>
      <c r="K65">
        <v>2035</v>
      </c>
      <c r="L65">
        <v>1681</v>
      </c>
      <c r="M65">
        <v>768</v>
      </c>
      <c r="N65">
        <v>913</v>
      </c>
      <c r="O65">
        <v>354</v>
      </c>
      <c r="P65">
        <v>202</v>
      </c>
      <c r="Q65">
        <v>152</v>
      </c>
    </row>
    <row r="66" spans="1:17" ht="12.75">
      <c r="A66" s="110">
        <v>232</v>
      </c>
      <c r="B66">
        <f t="shared" si="0"/>
        <v>169</v>
      </c>
      <c r="C66">
        <f t="shared" si="1"/>
        <v>161</v>
      </c>
      <c r="D66">
        <f t="shared" si="2"/>
        <v>81</v>
      </c>
      <c r="E66">
        <f t="shared" si="3"/>
        <v>80</v>
      </c>
      <c r="F66">
        <f t="shared" si="4"/>
        <v>8</v>
      </c>
      <c r="G66">
        <f t="shared" si="5"/>
        <v>3</v>
      </c>
      <c r="H66">
        <f t="shared" si="6"/>
        <v>5</v>
      </c>
      <c r="J66">
        <v>232</v>
      </c>
      <c r="K66">
        <v>169</v>
      </c>
      <c r="L66">
        <v>161</v>
      </c>
      <c r="M66">
        <v>81</v>
      </c>
      <c r="N66">
        <v>80</v>
      </c>
      <c r="O66">
        <v>8</v>
      </c>
      <c r="P66">
        <v>3</v>
      </c>
      <c r="Q66">
        <v>5</v>
      </c>
    </row>
    <row r="67" spans="1:17" ht="12.75">
      <c r="A67" s="110">
        <v>233</v>
      </c>
      <c r="B67">
        <f aca="true" t="shared" si="7" ref="B67:B130">VLOOKUP($A67,$J$3:$Q$279,2,FALSE)</f>
        <v>515</v>
      </c>
      <c r="C67">
        <f aca="true" t="shared" si="8" ref="C67:C130">VLOOKUP($A67,$J$3:$Q$279,3,FALSE)</f>
        <v>460</v>
      </c>
      <c r="D67">
        <f aca="true" t="shared" si="9" ref="D67:D130">VLOOKUP($A67,$J$3:$Q$279,4,FALSE)</f>
        <v>275</v>
      </c>
      <c r="E67">
        <f aca="true" t="shared" si="10" ref="E67:E130">VLOOKUP($A67,$J$3:$Q$279,5,FALSE)</f>
        <v>185</v>
      </c>
      <c r="F67">
        <f aca="true" t="shared" si="11" ref="F67:F130">VLOOKUP($A67,$J$3:$Q$279,6,FALSE)</f>
        <v>55</v>
      </c>
      <c r="G67">
        <f aca="true" t="shared" si="12" ref="G67:G130">VLOOKUP($A67,$J$3:$Q$279,7,FALSE)</f>
        <v>43</v>
      </c>
      <c r="H67">
        <f aca="true" t="shared" si="13" ref="H67:H130">VLOOKUP($A67,$J$3:$Q$279,8,FALSE)</f>
        <v>12</v>
      </c>
      <c r="J67">
        <v>233</v>
      </c>
      <c r="K67">
        <v>515</v>
      </c>
      <c r="L67">
        <v>460</v>
      </c>
      <c r="M67">
        <v>275</v>
      </c>
      <c r="N67">
        <v>185</v>
      </c>
      <c r="O67">
        <v>55</v>
      </c>
      <c r="P67">
        <v>43</v>
      </c>
      <c r="Q67">
        <v>12</v>
      </c>
    </row>
    <row r="68" spans="1:17" ht="12.75">
      <c r="A68" s="110">
        <v>234</v>
      </c>
      <c r="B68">
        <f t="shared" si="7"/>
        <v>1194</v>
      </c>
      <c r="C68">
        <f t="shared" si="8"/>
        <v>959</v>
      </c>
      <c r="D68">
        <f t="shared" si="9"/>
        <v>383</v>
      </c>
      <c r="E68">
        <f t="shared" si="10"/>
        <v>576</v>
      </c>
      <c r="F68">
        <f t="shared" si="11"/>
        <v>235</v>
      </c>
      <c r="G68">
        <f t="shared" si="12"/>
        <v>94</v>
      </c>
      <c r="H68">
        <f t="shared" si="13"/>
        <v>141</v>
      </c>
      <c r="J68">
        <v>234</v>
      </c>
      <c r="K68">
        <v>1194</v>
      </c>
      <c r="L68">
        <v>959</v>
      </c>
      <c r="M68">
        <v>383</v>
      </c>
      <c r="N68">
        <v>576</v>
      </c>
      <c r="O68">
        <v>235</v>
      </c>
      <c r="P68">
        <v>94</v>
      </c>
      <c r="Q68">
        <v>141</v>
      </c>
    </row>
    <row r="69" spans="1:17" ht="12.75">
      <c r="A69" s="110">
        <v>235</v>
      </c>
      <c r="B69">
        <f t="shared" si="7"/>
        <v>169</v>
      </c>
      <c r="C69">
        <f t="shared" si="8"/>
        <v>147</v>
      </c>
      <c r="D69">
        <f t="shared" si="9"/>
        <v>90</v>
      </c>
      <c r="E69">
        <f t="shared" si="10"/>
        <v>57</v>
      </c>
      <c r="F69">
        <f t="shared" si="11"/>
        <v>22</v>
      </c>
      <c r="G69">
        <f t="shared" si="12"/>
        <v>18</v>
      </c>
      <c r="H69">
        <f t="shared" si="13"/>
        <v>4</v>
      </c>
      <c r="J69">
        <v>235</v>
      </c>
      <c r="K69">
        <v>169</v>
      </c>
      <c r="L69">
        <v>147</v>
      </c>
      <c r="M69">
        <v>90</v>
      </c>
      <c r="N69">
        <v>57</v>
      </c>
      <c r="O69">
        <v>22</v>
      </c>
      <c r="P69">
        <v>18</v>
      </c>
      <c r="Q69">
        <v>4</v>
      </c>
    </row>
    <row r="70" spans="1:17" ht="12.75">
      <c r="A70" s="110">
        <v>236</v>
      </c>
      <c r="B70">
        <f t="shared" si="7"/>
        <v>4845</v>
      </c>
      <c r="C70">
        <f t="shared" si="8"/>
        <v>4330</v>
      </c>
      <c r="D70">
        <f t="shared" si="9"/>
        <v>2654</v>
      </c>
      <c r="E70">
        <f t="shared" si="10"/>
        <v>1676</v>
      </c>
      <c r="F70">
        <f t="shared" si="11"/>
        <v>515</v>
      </c>
      <c r="G70">
        <f t="shared" si="12"/>
        <v>391</v>
      </c>
      <c r="H70">
        <f t="shared" si="13"/>
        <v>124</v>
      </c>
      <c r="J70">
        <v>236</v>
      </c>
      <c r="K70">
        <v>4845</v>
      </c>
      <c r="L70">
        <v>4330</v>
      </c>
      <c r="M70">
        <v>2654</v>
      </c>
      <c r="N70">
        <v>1676</v>
      </c>
      <c r="O70">
        <v>515</v>
      </c>
      <c r="P70">
        <v>391</v>
      </c>
      <c r="Q70">
        <v>124</v>
      </c>
    </row>
    <row r="71" spans="1:17" ht="12.75">
      <c r="A71" s="110">
        <v>237</v>
      </c>
      <c r="B71">
        <f t="shared" si="7"/>
        <v>5235</v>
      </c>
      <c r="C71">
        <f t="shared" si="8"/>
        <v>4525</v>
      </c>
      <c r="D71">
        <f t="shared" si="9"/>
        <v>2435</v>
      </c>
      <c r="E71">
        <f t="shared" si="10"/>
        <v>2090</v>
      </c>
      <c r="F71">
        <f t="shared" si="11"/>
        <v>710</v>
      </c>
      <c r="G71">
        <f t="shared" si="12"/>
        <v>400</v>
      </c>
      <c r="H71">
        <f t="shared" si="13"/>
        <v>310</v>
      </c>
      <c r="J71">
        <v>237</v>
      </c>
      <c r="K71">
        <v>5235</v>
      </c>
      <c r="L71">
        <v>4525</v>
      </c>
      <c r="M71">
        <v>2435</v>
      </c>
      <c r="N71">
        <v>2090</v>
      </c>
      <c r="O71">
        <v>710</v>
      </c>
      <c r="P71">
        <v>400</v>
      </c>
      <c r="Q71">
        <v>310</v>
      </c>
    </row>
    <row r="72" spans="1:17" ht="12.75">
      <c r="A72" s="110">
        <v>239</v>
      </c>
      <c r="B72">
        <f t="shared" si="7"/>
        <v>659</v>
      </c>
      <c r="C72">
        <f t="shared" si="8"/>
        <v>592</v>
      </c>
      <c r="D72">
        <f t="shared" si="9"/>
        <v>284</v>
      </c>
      <c r="E72">
        <f t="shared" si="10"/>
        <v>308</v>
      </c>
      <c r="F72">
        <f t="shared" si="11"/>
        <v>67</v>
      </c>
      <c r="G72">
        <f t="shared" si="12"/>
        <v>33</v>
      </c>
      <c r="H72">
        <f t="shared" si="13"/>
        <v>34</v>
      </c>
      <c r="J72">
        <v>239</v>
      </c>
      <c r="K72">
        <v>659</v>
      </c>
      <c r="L72">
        <v>592</v>
      </c>
      <c r="M72">
        <v>284</v>
      </c>
      <c r="N72">
        <v>308</v>
      </c>
      <c r="O72">
        <v>67</v>
      </c>
      <c r="P72">
        <v>33</v>
      </c>
      <c r="Q72">
        <v>34</v>
      </c>
    </row>
    <row r="73" spans="1:17" ht="12.75">
      <c r="A73" s="110">
        <v>241</v>
      </c>
      <c r="B73">
        <f t="shared" si="7"/>
        <v>2347</v>
      </c>
      <c r="C73">
        <f t="shared" si="8"/>
        <v>2222</v>
      </c>
      <c r="D73">
        <f t="shared" si="9"/>
        <v>1298</v>
      </c>
      <c r="E73">
        <f t="shared" si="10"/>
        <v>924</v>
      </c>
      <c r="F73">
        <f t="shared" si="11"/>
        <v>125</v>
      </c>
      <c r="G73">
        <f t="shared" si="12"/>
        <v>80</v>
      </c>
      <c r="H73">
        <f t="shared" si="13"/>
        <v>45</v>
      </c>
      <c r="J73">
        <v>241</v>
      </c>
      <c r="K73">
        <v>2347</v>
      </c>
      <c r="L73">
        <v>2222</v>
      </c>
      <c r="M73">
        <v>1298</v>
      </c>
      <c r="N73">
        <v>924</v>
      </c>
      <c r="O73">
        <v>125</v>
      </c>
      <c r="P73">
        <v>80</v>
      </c>
      <c r="Q73">
        <v>45</v>
      </c>
    </row>
    <row r="74" spans="1:17" ht="12.75">
      <c r="A74" s="110">
        <v>242</v>
      </c>
      <c r="B74">
        <f t="shared" si="7"/>
        <v>1074</v>
      </c>
      <c r="C74">
        <f t="shared" si="8"/>
        <v>951</v>
      </c>
      <c r="D74">
        <f t="shared" si="9"/>
        <v>527</v>
      </c>
      <c r="E74">
        <f t="shared" si="10"/>
        <v>424</v>
      </c>
      <c r="F74">
        <f t="shared" si="11"/>
        <v>123</v>
      </c>
      <c r="G74">
        <f t="shared" si="12"/>
        <v>74</v>
      </c>
      <c r="H74">
        <f t="shared" si="13"/>
        <v>49</v>
      </c>
      <c r="J74">
        <v>242</v>
      </c>
      <c r="K74">
        <v>1074</v>
      </c>
      <c r="L74">
        <v>951</v>
      </c>
      <c r="M74">
        <v>527</v>
      </c>
      <c r="N74">
        <v>424</v>
      </c>
      <c r="O74">
        <v>123</v>
      </c>
      <c r="P74">
        <v>74</v>
      </c>
      <c r="Q74">
        <v>49</v>
      </c>
    </row>
    <row r="75" spans="1:17" ht="12.75">
      <c r="A75" s="110">
        <v>243</v>
      </c>
      <c r="B75">
        <f t="shared" si="7"/>
        <v>470</v>
      </c>
      <c r="C75">
        <f t="shared" si="8"/>
        <v>431</v>
      </c>
      <c r="D75">
        <f t="shared" si="9"/>
        <v>270</v>
      </c>
      <c r="E75">
        <f t="shared" si="10"/>
        <v>161</v>
      </c>
      <c r="F75">
        <f t="shared" si="11"/>
        <v>39</v>
      </c>
      <c r="G75">
        <f t="shared" si="12"/>
        <v>26</v>
      </c>
      <c r="H75">
        <f t="shared" si="13"/>
        <v>13</v>
      </c>
      <c r="J75">
        <v>243</v>
      </c>
      <c r="K75">
        <v>470</v>
      </c>
      <c r="L75">
        <v>431</v>
      </c>
      <c r="M75">
        <v>270</v>
      </c>
      <c r="N75">
        <v>161</v>
      </c>
      <c r="O75">
        <v>39</v>
      </c>
      <c r="P75">
        <v>26</v>
      </c>
      <c r="Q75">
        <v>13</v>
      </c>
    </row>
    <row r="76" spans="1:17" ht="12.75">
      <c r="A76" s="110">
        <v>244</v>
      </c>
      <c r="B76">
        <f t="shared" si="7"/>
        <v>1644</v>
      </c>
      <c r="C76">
        <f t="shared" si="8"/>
        <v>1479</v>
      </c>
      <c r="D76">
        <f t="shared" si="9"/>
        <v>780</v>
      </c>
      <c r="E76">
        <f t="shared" si="10"/>
        <v>699</v>
      </c>
      <c r="F76">
        <f t="shared" si="11"/>
        <v>165</v>
      </c>
      <c r="G76">
        <f t="shared" si="12"/>
        <v>99</v>
      </c>
      <c r="H76">
        <f t="shared" si="13"/>
        <v>66</v>
      </c>
      <c r="J76">
        <v>244</v>
      </c>
      <c r="K76">
        <v>1644</v>
      </c>
      <c r="L76">
        <v>1479</v>
      </c>
      <c r="M76">
        <v>780</v>
      </c>
      <c r="N76">
        <v>699</v>
      </c>
      <c r="O76">
        <v>165</v>
      </c>
      <c r="P76">
        <v>99</v>
      </c>
      <c r="Q76">
        <v>66</v>
      </c>
    </row>
    <row r="77" spans="1:17" ht="12.75">
      <c r="A77" s="110">
        <v>245</v>
      </c>
      <c r="B77">
        <f t="shared" si="7"/>
        <v>1867</v>
      </c>
      <c r="C77">
        <f t="shared" si="8"/>
        <v>1702</v>
      </c>
      <c r="D77">
        <f t="shared" si="9"/>
        <v>922</v>
      </c>
      <c r="E77">
        <f t="shared" si="10"/>
        <v>780</v>
      </c>
      <c r="F77">
        <f t="shared" si="11"/>
        <v>165</v>
      </c>
      <c r="G77">
        <f t="shared" si="12"/>
        <v>107</v>
      </c>
      <c r="H77">
        <f t="shared" si="13"/>
        <v>58</v>
      </c>
      <c r="J77">
        <v>245</v>
      </c>
      <c r="K77">
        <v>1867</v>
      </c>
      <c r="L77">
        <v>1702</v>
      </c>
      <c r="M77">
        <v>922</v>
      </c>
      <c r="N77">
        <v>780</v>
      </c>
      <c r="O77">
        <v>165</v>
      </c>
      <c r="P77">
        <v>107</v>
      </c>
      <c r="Q77">
        <v>58</v>
      </c>
    </row>
    <row r="78" spans="1:17" ht="12.75">
      <c r="A78" s="110">
        <v>251</v>
      </c>
      <c r="B78">
        <f t="shared" si="7"/>
        <v>20383</v>
      </c>
      <c r="C78">
        <f t="shared" si="8"/>
        <v>17569</v>
      </c>
      <c r="D78">
        <f t="shared" si="9"/>
        <v>10616</v>
      </c>
      <c r="E78">
        <f t="shared" si="10"/>
        <v>6953</v>
      </c>
      <c r="F78">
        <f t="shared" si="11"/>
        <v>2814</v>
      </c>
      <c r="G78">
        <f t="shared" si="12"/>
        <v>1760</v>
      </c>
      <c r="H78">
        <f t="shared" si="13"/>
        <v>1054</v>
      </c>
      <c r="J78">
        <v>251</v>
      </c>
      <c r="K78">
        <v>20383</v>
      </c>
      <c r="L78">
        <v>17569</v>
      </c>
      <c r="M78">
        <v>10616</v>
      </c>
      <c r="N78">
        <v>6953</v>
      </c>
      <c r="O78">
        <v>2814</v>
      </c>
      <c r="P78">
        <v>1760</v>
      </c>
      <c r="Q78">
        <v>1054</v>
      </c>
    </row>
    <row r="79" spans="1:17" ht="12.75">
      <c r="A79" s="110">
        <v>252</v>
      </c>
      <c r="B79">
        <f t="shared" si="7"/>
        <v>1060</v>
      </c>
      <c r="C79">
        <f t="shared" si="8"/>
        <v>963</v>
      </c>
      <c r="D79">
        <f t="shared" si="9"/>
        <v>537</v>
      </c>
      <c r="E79">
        <f t="shared" si="10"/>
        <v>426</v>
      </c>
      <c r="F79">
        <f t="shared" si="11"/>
        <v>97</v>
      </c>
      <c r="G79">
        <f t="shared" si="12"/>
        <v>53</v>
      </c>
      <c r="H79">
        <f t="shared" si="13"/>
        <v>44</v>
      </c>
      <c r="J79">
        <v>252</v>
      </c>
      <c r="K79">
        <v>1060</v>
      </c>
      <c r="L79">
        <v>963</v>
      </c>
      <c r="M79">
        <v>537</v>
      </c>
      <c r="N79">
        <v>426</v>
      </c>
      <c r="O79">
        <v>97</v>
      </c>
      <c r="P79">
        <v>53</v>
      </c>
      <c r="Q79">
        <v>44</v>
      </c>
    </row>
    <row r="80" spans="1:17" ht="12.75">
      <c r="A80" s="110">
        <v>253</v>
      </c>
      <c r="B80">
        <f t="shared" si="7"/>
        <v>81</v>
      </c>
      <c r="C80">
        <f t="shared" si="8"/>
        <v>68</v>
      </c>
      <c r="D80">
        <f t="shared" si="9"/>
        <v>40</v>
      </c>
      <c r="E80">
        <f t="shared" si="10"/>
        <v>28</v>
      </c>
      <c r="F80">
        <f t="shared" si="11"/>
        <v>13</v>
      </c>
      <c r="G80">
        <f t="shared" si="12"/>
        <v>10</v>
      </c>
      <c r="H80">
        <f t="shared" si="13"/>
        <v>3</v>
      </c>
      <c r="J80">
        <v>253</v>
      </c>
      <c r="K80">
        <v>81</v>
      </c>
      <c r="L80">
        <v>68</v>
      </c>
      <c r="M80">
        <v>40</v>
      </c>
      <c r="N80">
        <v>28</v>
      </c>
      <c r="O80">
        <v>13</v>
      </c>
      <c r="P80">
        <v>10</v>
      </c>
      <c r="Q80">
        <v>3</v>
      </c>
    </row>
    <row r="81" spans="1:17" ht="12.75">
      <c r="A81" s="110">
        <v>254</v>
      </c>
      <c r="B81">
        <f t="shared" si="7"/>
        <v>317</v>
      </c>
      <c r="C81">
        <f t="shared" si="8"/>
        <v>297</v>
      </c>
      <c r="D81">
        <f t="shared" si="9"/>
        <v>141</v>
      </c>
      <c r="E81">
        <f t="shared" si="10"/>
        <v>156</v>
      </c>
      <c r="F81">
        <f t="shared" si="11"/>
        <v>20</v>
      </c>
      <c r="G81">
        <f t="shared" si="12"/>
        <v>15</v>
      </c>
      <c r="H81">
        <f t="shared" si="13"/>
        <v>5</v>
      </c>
      <c r="J81">
        <v>254</v>
      </c>
      <c r="K81">
        <v>317</v>
      </c>
      <c r="L81">
        <v>297</v>
      </c>
      <c r="M81">
        <v>141</v>
      </c>
      <c r="N81">
        <v>156</v>
      </c>
      <c r="O81">
        <v>20</v>
      </c>
      <c r="P81">
        <v>15</v>
      </c>
      <c r="Q81">
        <v>5</v>
      </c>
    </row>
    <row r="82" spans="1:17" ht="12.75">
      <c r="A82" s="110">
        <v>255</v>
      </c>
      <c r="B82">
        <f t="shared" si="7"/>
        <v>2312</v>
      </c>
      <c r="C82">
        <f t="shared" si="8"/>
        <v>2081</v>
      </c>
      <c r="D82">
        <f t="shared" si="9"/>
        <v>1138</v>
      </c>
      <c r="E82">
        <f t="shared" si="10"/>
        <v>943</v>
      </c>
      <c r="F82">
        <f t="shared" si="11"/>
        <v>231</v>
      </c>
      <c r="G82">
        <f t="shared" si="12"/>
        <v>133</v>
      </c>
      <c r="H82">
        <f t="shared" si="13"/>
        <v>98</v>
      </c>
      <c r="J82">
        <v>255</v>
      </c>
      <c r="K82">
        <v>2312</v>
      </c>
      <c r="L82">
        <v>2081</v>
      </c>
      <c r="M82">
        <v>1138</v>
      </c>
      <c r="N82">
        <v>943</v>
      </c>
      <c r="O82">
        <v>231</v>
      </c>
      <c r="P82">
        <v>133</v>
      </c>
      <c r="Q82">
        <v>98</v>
      </c>
    </row>
    <row r="83" spans="1:17" ht="12.75">
      <c r="A83" s="110">
        <v>256</v>
      </c>
      <c r="B83">
        <f t="shared" si="7"/>
        <v>45229</v>
      </c>
      <c r="C83">
        <f t="shared" si="8"/>
        <v>41981</v>
      </c>
      <c r="D83">
        <f t="shared" si="9"/>
        <v>24364</v>
      </c>
      <c r="E83">
        <f t="shared" si="10"/>
        <v>17617</v>
      </c>
      <c r="F83">
        <f t="shared" si="11"/>
        <v>3248</v>
      </c>
      <c r="G83">
        <f t="shared" si="12"/>
        <v>1915</v>
      </c>
      <c r="H83">
        <f t="shared" si="13"/>
        <v>1333</v>
      </c>
      <c r="J83">
        <v>256</v>
      </c>
      <c r="K83">
        <v>45229</v>
      </c>
      <c r="L83">
        <v>41981</v>
      </c>
      <c r="M83">
        <v>24364</v>
      </c>
      <c r="N83">
        <v>17617</v>
      </c>
      <c r="O83">
        <v>3248</v>
      </c>
      <c r="P83">
        <v>1915</v>
      </c>
      <c r="Q83">
        <v>1333</v>
      </c>
    </row>
    <row r="84" spans="1:17" ht="12.75">
      <c r="A84" s="110">
        <v>257</v>
      </c>
      <c r="B84">
        <f t="shared" si="7"/>
        <v>9269</v>
      </c>
      <c r="C84">
        <f t="shared" si="8"/>
        <v>8553</v>
      </c>
      <c r="D84">
        <f t="shared" si="9"/>
        <v>4615</v>
      </c>
      <c r="E84">
        <f t="shared" si="10"/>
        <v>3938</v>
      </c>
      <c r="F84">
        <f t="shared" si="11"/>
        <v>716</v>
      </c>
      <c r="G84">
        <f t="shared" si="12"/>
        <v>440</v>
      </c>
      <c r="H84">
        <f t="shared" si="13"/>
        <v>276</v>
      </c>
      <c r="J84">
        <v>257</v>
      </c>
      <c r="K84">
        <v>9269</v>
      </c>
      <c r="L84">
        <v>8553</v>
      </c>
      <c r="M84">
        <v>4615</v>
      </c>
      <c r="N84">
        <v>3938</v>
      </c>
      <c r="O84">
        <v>716</v>
      </c>
      <c r="P84">
        <v>440</v>
      </c>
      <c r="Q84">
        <v>276</v>
      </c>
    </row>
    <row r="85" spans="1:17" ht="12.75">
      <c r="A85" s="110">
        <v>259</v>
      </c>
      <c r="B85">
        <f t="shared" si="7"/>
        <v>12181</v>
      </c>
      <c r="C85">
        <f t="shared" si="8"/>
        <v>11225</v>
      </c>
      <c r="D85">
        <f t="shared" si="9"/>
        <v>5446</v>
      </c>
      <c r="E85">
        <f t="shared" si="10"/>
        <v>5779</v>
      </c>
      <c r="F85">
        <f t="shared" si="11"/>
        <v>956</v>
      </c>
      <c r="G85">
        <f t="shared" si="12"/>
        <v>537</v>
      </c>
      <c r="H85">
        <f t="shared" si="13"/>
        <v>419</v>
      </c>
      <c r="J85">
        <v>259</v>
      </c>
      <c r="K85">
        <v>12181</v>
      </c>
      <c r="L85">
        <v>11225</v>
      </c>
      <c r="M85">
        <v>5446</v>
      </c>
      <c r="N85">
        <v>5779</v>
      </c>
      <c r="O85">
        <v>956</v>
      </c>
      <c r="P85">
        <v>537</v>
      </c>
      <c r="Q85">
        <v>419</v>
      </c>
    </row>
    <row r="86" spans="1:17" ht="12.75">
      <c r="A86" s="110">
        <v>261</v>
      </c>
      <c r="B86">
        <f t="shared" si="7"/>
        <v>5046</v>
      </c>
      <c r="C86">
        <f t="shared" si="8"/>
        <v>4471</v>
      </c>
      <c r="D86">
        <f t="shared" si="9"/>
        <v>2087</v>
      </c>
      <c r="E86">
        <f t="shared" si="10"/>
        <v>2384</v>
      </c>
      <c r="F86">
        <f t="shared" si="11"/>
        <v>575</v>
      </c>
      <c r="G86">
        <f t="shared" si="12"/>
        <v>318</v>
      </c>
      <c r="H86">
        <f t="shared" si="13"/>
        <v>257</v>
      </c>
      <c r="J86">
        <v>261</v>
      </c>
      <c r="K86">
        <v>5046</v>
      </c>
      <c r="L86">
        <v>4471</v>
      </c>
      <c r="M86">
        <v>2087</v>
      </c>
      <c r="N86">
        <v>2384</v>
      </c>
      <c r="O86">
        <v>575</v>
      </c>
      <c r="P86">
        <v>318</v>
      </c>
      <c r="Q86">
        <v>257</v>
      </c>
    </row>
    <row r="87" spans="1:17" ht="12.75">
      <c r="A87" s="110">
        <v>262</v>
      </c>
      <c r="B87">
        <f t="shared" si="7"/>
        <v>904</v>
      </c>
      <c r="C87">
        <f t="shared" si="8"/>
        <v>799</v>
      </c>
      <c r="D87">
        <f t="shared" si="9"/>
        <v>380</v>
      </c>
      <c r="E87">
        <f t="shared" si="10"/>
        <v>419</v>
      </c>
      <c r="F87">
        <f t="shared" si="11"/>
        <v>105</v>
      </c>
      <c r="G87">
        <f t="shared" si="12"/>
        <v>58</v>
      </c>
      <c r="H87">
        <f t="shared" si="13"/>
        <v>47</v>
      </c>
      <c r="J87">
        <v>262</v>
      </c>
      <c r="K87">
        <v>904</v>
      </c>
      <c r="L87">
        <v>799</v>
      </c>
      <c r="M87">
        <v>380</v>
      </c>
      <c r="N87">
        <v>419</v>
      </c>
      <c r="O87">
        <v>105</v>
      </c>
      <c r="P87">
        <v>58</v>
      </c>
      <c r="Q87">
        <v>47</v>
      </c>
    </row>
    <row r="88" spans="1:17" ht="12.75">
      <c r="A88" s="110">
        <v>263</v>
      </c>
      <c r="B88">
        <f t="shared" si="7"/>
        <v>1104</v>
      </c>
      <c r="C88">
        <f t="shared" si="8"/>
        <v>909</v>
      </c>
      <c r="D88">
        <f t="shared" si="9"/>
        <v>407</v>
      </c>
      <c r="E88">
        <f t="shared" si="10"/>
        <v>502</v>
      </c>
      <c r="F88">
        <f t="shared" si="11"/>
        <v>195</v>
      </c>
      <c r="G88">
        <f t="shared" si="12"/>
        <v>115</v>
      </c>
      <c r="H88">
        <f t="shared" si="13"/>
        <v>80</v>
      </c>
      <c r="J88">
        <v>263</v>
      </c>
      <c r="K88">
        <v>1104</v>
      </c>
      <c r="L88">
        <v>909</v>
      </c>
      <c r="M88">
        <v>407</v>
      </c>
      <c r="N88">
        <v>502</v>
      </c>
      <c r="O88">
        <v>195</v>
      </c>
      <c r="P88">
        <v>115</v>
      </c>
      <c r="Q88">
        <v>80</v>
      </c>
    </row>
    <row r="89" spans="1:17" ht="12.75">
      <c r="A89" s="110">
        <v>264</v>
      </c>
      <c r="B89">
        <f t="shared" si="7"/>
        <v>342</v>
      </c>
      <c r="C89">
        <f t="shared" si="8"/>
        <v>315</v>
      </c>
      <c r="D89">
        <f t="shared" si="9"/>
        <v>148</v>
      </c>
      <c r="E89">
        <f t="shared" si="10"/>
        <v>167</v>
      </c>
      <c r="F89">
        <f t="shared" si="11"/>
        <v>27</v>
      </c>
      <c r="G89">
        <f t="shared" si="12"/>
        <v>11</v>
      </c>
      <c r="H89">
        <f t="shared" si="13"/>
        <v>16</v>
      </c>
      <c r="J89">
        <v>264</v>
      </c>
      <c r="K89">
        <v>342</v>
      </c>
      <c r="L89">
        <v>315</v>
      </c>
      <c r="M89">
        <v>148</v>
      </c>
      <c r="N89">
        <v>167</v>
      </c>
      <c r="O89">
        <v>27</v>
      </c>
      <c r="P89">
        <v>11</v>
      </c>
      <c r="Q89">
        <v>16</v>
      </c>
    </row>
    <row r="90" spans="1:17" ht="12.75">
      <c r="A90" s="110">
        <v>265</v>
      </c>
      <c r="B90">
        <f t="shared" si="7"/>
        <v>6032</v>
      </c>
      <c r="C90">
        <f t="shared" si="8"/>
        <v>5426</v>
      </c>
      <c r="D90">
        <f t="shared" si="9"/>
        <v>2645</v>
      </c>
      <c r="E90">
        <f t="shared" si="10"/>
        <v>2781</v>
      </c>
      <c r="F90">
        <f t="shared" si="11"/>
        <v>606</v>
      </c>
      <c r="G90">
        <f t="shared" si="12"/>
        <v>370</v>
      </c>
      <c r="H90">
        <f t="shared" si="13"/>
        <v>236</v>
      </c>
      <c r="J90">
        <v>265</v>
      </c>
      <c r="K90">
        <v>6032</v>
      </c>
      <c r="L90">
        <v>5426</v>
      </c>
      <c r="M90">
        <v>2645</v>
      </c>
      <c r="N90">
        <v>2781</v>
      </c>
      <c r="O90">
        <v>606</v>
      </c>
      <c r="P90">
        <v>370</v>
      </c>
      <c r="Q90">
        <v>236</v>
      </c>
    </row>
    <row r="91" spans="1:17" ht="12.75">
      <c r="A91" s="110">
        <v>266</v>
      </c>
      <c r="B91">
        <f t="shared" si="7"/>
        <v>561</v>
      </c>
      <c r="C91">
        <f t="shared" si="8"/>
        <v>475</v>
      </c>
      <c r="D91">
        <f t="shared" si="9"/>
        <v>204</v>
      </c>
      <c r="E91">
        <f t="shared" si="10"/>
        <v>271</v>
      </c>
      <c r="F91">
        <f t="shared" si="11"/>
        <v>86</v>
      </c>
      <c r="G91">
        <f t="shared" si="12"/>
        <v>39</v>
      </c>
      <c r="H91">
        <f t="shared" si="13"/>
        <v>47</v>
      </c>
      <c r="J91">
        <v>266</v>
      </c>
      <c r="K91">
        <v>561</v>
      </c>
      <c r="L91">
        <v>475</v>
      </c>
      <c r="M91">
        <v>204</v>
      </c>
      <c r="N91">
        <v>271</v>
      </c>
      <c r="O91">
        <v>86</v>
      </c>
      <c r="P91">
        <v>39</v>
      </c>
      <c r="Q91">
        <v>47</v>
      </c>
    </row>
    <row r="92" spans="1:17" ht="12.75">
      <c r="A92" s="110">
        <v>267</v>
      </c>
      <c r="B92">
        <f t="shared" si="7"/>
        <v>1597</v>
      </c>
      <c r="C92">
        <f t="shared" si="8"/>
        <v>1352</v>
      </c>
      <c r="D92">
        <f t="shared" si="9"/>
        <v>669</v>
      </c>
      <c r="E92">
        <f t="shared" si="10"/>
        <v>683</v>
      </c>
      <c r="F92">
        <f t="shared" si="11"/>
        <v>245</v>
      </c>
      <c r="G92">
        <f t="shared" si="12"/>
        <v>135</v>
      </c>
      <c r="H92">
        <f t="shared" si="13"/>
        <v>110</v>
      </c>
      <c r="J92">
        <v>267</v>
      </c>
      <c r="K92">
        <v>1597</v>
      </c>
      <c r="L92">
        <v>1352</v>
      </c>
      <c r="M92">
        <v>669</v>
      </c>
      <c r="N92">
        <v>683</v>
      </c>
      <c r="O92">
        <v>245</v>
      </c>
      <c r="P92">
        <v>135</v>
      </c>
      <c r="Q92">
        <v>110</v>
      </c>
    </row>
    <row r="93" spans="1:17" ht="12.75">
      <c r="A93" s="110">
        <v>268</v>
      </c>
      <c r="B93">
        <f t="shared" si="7"/>
        <v>150</v>
      </c>
      <c r="C93">
        <f t="shared" si="8"/>
        <v>106</v>
      </c>
      <c r="D93">
        <f t="shared" si="9"/>
        <v>58</v>
      </c>
      <c r="E93">
        <f t="shared" si="10"/>
        <v>48</v>
      </c>
      <c r="F93">
        <f t="shared" si="11"/>
        <v>44</v>
      </c>
      <c r="G93">
        <f t="shared" si="12"/>
        <v>8</v>
      </c>
      <c r="H93">
        <f t="shared" si="13"/>
        <v>36</v>
      </c>
      <c r="J93">
        <v>268</v>
      </c>
      <c r="K93">
        <v>150</v>
      </c>
      <c r="L93">
        <v>106</v>
      </c>
      <c r="M93">
        <v>58</v>
      </c>
      <c r="N93">
        <v>48</v>
      </c>
      <c r="O93">
        <v>44</v>
      </c>
      <c r="P93">
        <v>8</v>
      </c>
      <c r="Q93">
        <v>36</v>
      </c>
    </row>
    <row r="94" spans="1:17" ht="12.75">
      <c r="A94" s="110">
        <v>271</v>
      </c>
      <c r="B94">
        <f t="shared" si="7"/>
        <v>5780</v>
      </c>
      <c r="C94">
        <f t="shared" si="8"/>
        <v>5325</v>
      </c>
      <c r="D94">
        <f t="shared" si="9"/>
        <v>2707</v>
      </c>
      <c r="E94">
        <f t="shared" si="10"/>
        <v>2618</v>
      </c>
      <c r="F94">
        <f t="shared" si="11"/>
        <v>455</v>
      </c>
      <c r="G94">
        <f t="shared" si="12"/>
        <v>290</v>
      </c>
      <c r="H94">
        <f t="shared" si="13"/>
        <v>165</v>
      </c>
      <c r="J94">
        <v>271</v>
      </c>
      <c r="K94">
        <v>5780</v>
      </c>
      <c r="L94">
        <v>5325</v>
      </c>
      <c r="M94">
        <v>2707</v>
      </c>
      <c r="N94">
        <v>2618</v>
      </c>
      <c r="O94">
        <v>455</v>
      </c>
      <c r="P94">
        <v>290</v>
      </c>
      <c r="Q94">
        <v>165</v>
      </c>
    </row>
    <row r="95" spans="1:17" ht="12.75">
      <c r="A95" s="110">
        <v>272</v>
      </c>
      <c r="B95">
        <f t="shared" si="7"/>
        <v>211</v>
      </c>
      <c r="C95">
        <f t="shared" si="8"/>
        <v>166</v>
      </c>
      <c r="D95">
        <f t="shared" si="9"/>
        <v>88</v>
      </c>
      <c r="E95">
        <f t="shared" si="10"/>
        <v>78</v>
      </c>
      <c r="F95">
        <f t="shared" si="11"/>
        <v>45</v>
      </c>
      <c r="G95">
        <f t="shared" si="12"/>
        <v>34</v>
      </c>
      <c r="H95">
        <f t="shared" si="13"/>
        <v>11</v>
      </c>
      <c r="J95">
        <v>272</v>
      </c>
      <c r="K95">
        <v>211</v>
      </c>
      <c r="L95">
        <v>166</v>
      </c>
      <c r="M95">
        <v>88</v>
      </c>
      <c r="N95">
        <v>78</v>
      </c>
      <c r="O95">
        <v>45</v>
      </c>
      <c r="P95">
        <v>34</v>
      </c>
      <c r="Q95">
        <v>11</v>
      </c>
    </row>
    <row r="96" spans="1:17" ht="12.75">
      <c r="A96" s="110">
        <v>273</v>
      </c>
      <c r="B96">
        <f t="shared" si="7"/>
        <v>1732</v>
      </c>
      <c r="C96">
        <f t="shared" si="8"/>
        <v>1519</v>
      </c>
      <c r="D96">
        <f t="shared" si="9"/>
        <v>701</v>
      </c>
      <c r="E96">
        <f t="shared" si="10"/>
        <v>818</v>
      </c>
      <c r="F96">
        <f t="shared" si="11"/>
        <v>213</v>
      </c>
      <c r="G96">
        <f t="shared" si="12"/>
        <v>103</v>
      </c>
      <c r="H96">
        <f t="shared" si="13"/>
        <v>110</v>
      </c>
      <c r="J96">
        <v>273</v>
      </c>
      <c r="K96">
        <v>1732</v>
      </c>
      <c r="L96">
        <v>1519</v>
      </c>
      <c r="M96">
        <v>701</v>
      </c>
      <c r="N96">
        <v>818</v>
      </c>
      <c r="O96">
        <v>213</v>
      </c>
      <c r="P96">
        <v>103</v>
      </c>
      <c r="Q96">
        <v>110</v>
      </c>
    </row>
    <row r="97" spans="1:17" ht="12.75">
      <c r="A97" s="110">
        <v>274</v>
      </c>
      <c r="B97">
        <f t="shared" si="7"/>
        <v>1405</v>
      </c>
      <c r="C97">
        <f t="shared" si="8"/>
        <v>1251</v>
      </c>
      <c r="D97">
        <f t="shared" si="9"/>
        <v>597</v>
      </c>
      <c r="E97">
        <f t="shared" si="10"/>
        <v>654</v>
      </c>
      <c r="F97">
        <f t="shared" si="11"/>
        <v>154</v>
      </c>
      <c r="G97">
        <f t="shared" si="12"/>
        <v>77</v>
      </c>
      <c r="H97">
        <f t="shared" si="13"/>
        <v>77</v>
      </c>
      <c r="J97">
        <v>274</v>
      </c>
      <c r="K97">
        <v>1405</v>
      </c>
      <c r="L97">
        <v>1251</v>
      </c>
      <c r="M97">
        <v>597</v>
      </c>
      <c r="N97">
        <v>654</v>
      </c>
      <c r="O97">
        <v>154</v>
      </c>
      <c r="P97">
        <v>77</v>
      </c>
      <c r="Q97">
        <v>77</v>
      </c>
    </row>
    <row r="98" spans="1:17" ht="12.75">
      <c r="A98" s="110">
        <v>275</v>
      </c>
      <c r="B98">
        <f t="shared" si="7"/>
        <v>427</v>
      </c>
      <c r="C98">
        <f t="shared" si="8"/>
        <v>401</v>
      </c>
      <c r="D98">
        <f t="shared" si="9"/>
        <v>172</v>
      </c>
      <c r="E98">
        <f t="shared" si="10"/>
        <v>229</v>
      </c>
      <c r="F98">
        <f t="shared" si="11"/>
        <v>26</v>
      </c>
      <c r="G98">
        <f t="shared" si="12"/>
        <v>14</v>
      </c>
      <c r="H98">
        <f t="shared" si="13"/>
        <v>12</v>
      </c>
      <c r="J98">
        <v>275</v>
      </c>
      <c r="K98">
        <v>427</v>
      </c>
      <c r="L98">
        <v>401</v>
      </c>
      <c r="M98">
        <v>172</v>
      </c>
      <c r="N98">
        <v>229</v>
      </c>
      <c r="O98">
        <v>26</v>
      </c>
      <c r="P98">
        <v>14</v>
      </c>
      <c r="Q98">
        <v>12</v>
      </c>
    </row>
    <row r="99" spans="1:17" ht="12.75">
      <c r="A99" s="110">
        <v>279</v>
      </c>
      <c r="B99">
        <f t="shared" si="7"/>
        <v>3352</v>
      </c>
      <c r="C99">
        <f t="shared" si="8"/>
        <v>3072</v>
      </c>
      <c r="D99">
        <f t="shared" si="9"/>
        <v>1485</v>
      </c>
      <c r="E99">
        <f t="shared" si="10"/>
        <v>1587</v>
      </c>
      <c r="F99">
        <f t="shared" si="11"/>
        <v>280</v>
      </c>
      <c r="G99">
        <f t="shared" si="12"/>
        <v>169</v>
      </c>
      <c r="H99">
        <f t="shared" si="13"/>
        <v>111</v>
      </c>
      <c r="J99">
        <v>279</v>
      </c>
      <c r="K99">
        <v>3352</v>
      </c>
      <c r="L99">
        <v>3072</v>
      </c>
      <c r="M99">
        <v>1485</v>
      </c>
      <c r="N99">
        <v>1587</v>
      </c>
      <c r="O99">
        <v>280</v>
      </c>
      <c r="P99">
        <v>169</v>
      </c>
      <c r="Q99">
        <v>111</v>
      </c>
    </row>
    <row r="100" spans="1:17" ht="12.75">
      <c r="A100" s="110">
        <v>281</v>
      </c>
      <c r="B100">
        <f t="shared" si="7"/>
        <v>5827</v>
      </c>
      <c r="C100">
        <f t="shared" si="8"/>
        <v>5332</v>
      </c>
      <c r="D100">
        <f t="shared" si="9"/>
        <v>2977</v>
      </c>
      <c r="E100">
        <f t="shared" si="10"/>
        <v>2355</v>
      </c>
      <c r="F100">
        <f t="shared" si="11"/>
        <v>495</v>
      </c>
      <c r="G100">
        <f t="shared" si="12"/>
        <v>343</v>
      </c>
      <c r="H100">
        <f t="shared" si="13"/>
        <v>152</v>
      </c>
      <c r="J100">
        <v>281</v>
      </c>
      <c r="K100">
        <v>5827</v>
      </c>
      <c r="L100">
        <v>5332</v>
      </c>
      <c r="M100">
        <v>2977</v>
      </c>
      <c r="N100">
        <v>2355</v>
      </c>
      <c r="O100">
        <v>495</v>
      </c>
      <c r="P100">
        <v>343</v>
      </c>
      <c r="Q100">
        <v>152</v>
      </c>
    </row>
    <row r="101" spans="1:17" ht="12.75">
      <c r="A101" s="110">
        <v>282</v>
      </c>
      <c r="B101">
        <f t="shared" si="7"/>
        <v>12201</v>
      </c>
      <c r="C101">
        <f t="shared" si="8"/>
        <v>11125</v>
      </c>
      <c r="D101">
        <f t="shared" si="9"/>
        <v>6267</v>
      </c>
      <c r="E101">
        <f t="shared" si="10"/>
        <v>4858</v>
      </c>
      <c r="F101">
        <f t="shared" si="11"/>
        <v>1076</v>
      </c>
      <c r="G101">
        <f t="shared" si="12"/>
        <v>706</v>
      </c>
      <c r="H101">
        <f t="shared" si="13"/>
        <v>370</v>
      </c>
      <c r="J101">
        <v>282</v>
      </c>
      <c r="K101">
        <v>12201</v>
      </c>
      <c r="L101">
        <v>11125</v>
      </c>
      <c r="M101">
        <v>6267</v>
      </c>
      <c r="N101">
        <v>4858</v>
      </c>
      <c r="O101">
        <v>1076</v>
      </c>
      <c r="P101">
        <v>706</v>
      </c>
      <c r="Q101">
        <v>370</v>
      </c>
    </row>
    <row r="102" spans="1:17" ht="12.75">
      <c r="A102" s="110">
        <v>283</v>
      </c>
      <c r="B102">
        <f t="shared" si="7"/>
        <v>1198</v>
      </c>
      <c r="C102">
        <f t="shared" si="8"/>
        <v>1128</v>
      </c>
      <c r="D102">
        <f t="shared" si="9"/>
        <v>649</v>
      </c>
      <c r="E102">
        <f t="shared" si="10"/>
        <v>479</v>
      </c>
      <c r="F102">
        <f t="shared" si="11"/>
        <v>70</v>
      </c>
      <c r="G102">
        <f t="shared" si="12"/>
        <v>47</v>
      </c>
      <c r="H102">
        <f t="shared" si="13"/>
        <v>23</v>
      </c>
      <c r="J102">
        <v>283</v>
      </c>
      <c r="K102">
        <v>1198</v>
      </c>
      <c r="L102">
        <v>1128</v>
      </c>
      <c r="M102">
        <v>649</v>
      </c>
      <c r="N102">
        <v>479</v>
      </c>
      <c r="O102">
        <v>70</v>
      </c>
      <c r="P102">
        <v>47</v>
      </c>
      <c r="Q102">
        <v>23</v>
      </c>
    </row>
    <row r="103" spans="1:17" ht="12.75">
      <c r="A103" s="110">
        <v>284</v>
      </c>
      <c r="B103">
        <f t="shared" si="7"/>
        <v>7545</v>
      </c>
      <c r="C103">
        <f t="shared" si="8"/>
        <v>7081</v>
      </c>
      <c r="D103">
        <f t="shared" si="9"/>
        <v>4198</v>
      </c>
      <c r="E103">
        <f t="shared" si="10"/>
        <v>2883</v>
      </c>
      <c r="F103">
        <f t="shared" si="11"/>
        <v>464</v>
      </c>
      <c r="G103">
        <f t="shared" si="12"/>
        <v>297</v>
      </c>
      <c r="H103">
        <f t="shared" si="13"/>
        <v>167</v>
      </c>
      <c r="J103">
        <v>284</v>
      </c>
      <c r="K103">
        <v>7545</v>
      </c>
      <c r="L103">
        <v>7081</v>
      </c>
      <c r="M103">
        <v>4198</v>
      </c>
      <c r="N103">
        <v>2883</v>
      </c>
      <c r="O103">
        <v>464</v>
      </c>
      <c r="P103">
        <v>297</v>
      </c>
      <c r="Q103">
        <v>167</v>
      </c>
    </row>
    <row r="104" spans="1:17" ht="12.75">
      <c r="A104" s="110">
        <v>289</v>
      </c>
      <c r="B104">
        <f t="shared" si="7"/>
        <v>12250</v>
      </c>
      <c r="C104">
        <f t="shared" si="8"/>
        <v>11482</v>
      </c>
      <c r="D104">
        <f t="shared" si="9"/>
        <v>6780</v>
      </c>
      <c r="E104">
        <f t="shared" si="10"/>
        <v>4702</v>
      </c>
      <c r="F104">
        <f t="shared" si="11"/>
        <v>768</v>
      </c>
      <c r="G104">
        <f t="shared" si="12"/>
        <v>527</v>
      </c>
      <c r="H104">
        <f t="shared" si="13"/>
        <v>241</v>
      </c>
      <c r="J104">
        <v>289</v>
      </c>
      <c r="K104">
        <v>12250</v>
      </c>
      <c r="L104">
        <v>11482</v>
      </c>
      <c r="M104">
        <v>6780</v>
      </c>
      <c r="N104">
        <v>4702</v>
      </c>
      <c r="O104">
        <v>768</v>
      </c>
      <c r="P104">
        <v>527</v>
      </c>
      <c r="Q104">
        <v>241</v>
      </c>
    </row>
    <row r="105" spans="1:17" ht="12.75">
      <c r="A105" s="110">
        <v>291</v>
      </c>
      <c r="B105">
        <f t="shared" si="7"/>
        <v>744</v>
      </c>
      <c r="C105">
        <f t="shared" si="8"/>
        <v>698</v>
      </c>
      <c r="D105">
        <f t="shared" si="9"/>
        <v>445</v>
      </c>
      <c r="E105">
        <f t="shared" si="10"/>
        <v>253</v>
      </c>
      <c r="F105">
        <f t="shared" si="11"/>
        <v>46</v>
      </c>
      <c r="G105">
        <f t="shared" si="12"/>
        <v>31</v>
      </c>
      <c r="H105">
        <f t="shared" si="13"/>
        <v>15</v>
      </c>
      <c r="J105">
        <v>291</v>
      </c>
      <c r="K105">
        <v>744</v>
      </c>
      <c r="L105">
        <v>698</v>
      </c>
      <c r="M105">
        <v>445</v>
      </c>
      <c r="N105">
        <v>253</v>
      </c>
      <c r="O105">
        <v>46</v>
      </c>
      <c r="P105">
        <v>31</v>
      </c>
      <c r="Q105">
        <v>15</v>
      </c>
    </row>
    <row r="106" spans="1:17" ht="12.75">
      <c r="A106" s="110">
        <v>292</v>
      </c>
      <c r="B106">
        <f t="shared" si="7"/>
        <v>2336</v>
      </c>
      <c r="C106">
        <f t="shared" si="8"/>
        <v>2084</v>
      </c>
      <c r="D106">
        <f t="shared" si="9"/>
        <v>1308</v>
      </c>
      <c r="E106">
        <f t="shared" si="10"/>
        <v>776</v>
      </c>
      <c r="F106">
        <f t="shared" si="11"/>
        <v>252</v>
      </c>
      <c r="G106">
        <f t="shared" si="12"/>
        <v>172</v>
      </c>
      <c r="H106">
        <f t="shared" si="13"/>
        <v>80</v>
      </c>
      <c r="J106">
        <v>292</v>
      </c>
      <c r="K106">
        <v>2336</v>
      </c>
      <c r="L106">
        <v>2084</v>
      </c>
      <c r="M106">
        <v>1308</v>
      </c>
      <c r="N106">
        <v>776</v>
      </c>
      <c r="O106">
        <v>252</v>
      </c>
      <c r="P106">
        <v>172</v>
      </c>
      <c r="Q106">
        <v>80</v>
      </c>
    </row>
    <row r="107" spans="1:17" ht="12.75">
      <c r="A107" s="110">
        <v>293</v>
      </c>
      <c r="B107">
        <f t="shared" si="7"/>
        <v>3127</v>
      </c>
      <c r="C107">
        <f t="shared" si="8"/>
        <v>2831</v>
      </c>
      <c r="D107">
        <f t="shared" si="9"/>
        <v>1527</v>
      </c>
      <c r="E107">
        <f t="shared" si="10"/>
        <v>1304</v>
      </c>
      <c r="F107">
        <f t="shared" si="11"/>
        <v>296</v>
      </c>
      <c r="G107">
        <f t="shared" si="12"/>
        <v>187</v>
      </c>
      <c r="H107">
        <f t="shared" si="13"/>
        <v>109</v>
      </c>
      <c r="J107">
        <v>293</v>
      </c>
      <c r="K107">
        <v>3127</v>
      </c>
      <c r="L107">
        <v>2831</v>
      </c>
      <c r="M107">
        <v>1527</v>
      </c>
      <c r="N107">
        <v>1304</v>
      </c>
      <c r="O107">
        <v>296</v>
      </c>
      <c r="P107">
        <v>187</v>
      </c>
      <c r="Q107">
        <v>109</v>
      </c>
    </row>
    <row r="108" spans="1:17" ht="12.75">
      <c r="A108" s="110">
        <v>301</v>
      </c>
      <c r="B108">
        <f t="shared" si="7"/>
        <v>557</v>
      </c>
      <c r="C108">
        <f t="shared" si="8"/>
        <v>433</v>
      </c>
      <c r="D108">
        <f t="shared" si="9"/>
        <v>246</v>
      </c>
      <c r="E108">
        <f t="shared" si="10"/>
        <v>187</v>
      </c>
      <c r="F108">
        <f t="shared" si="11"/>
        <v>124</v>
      </c>
      <c r="G108">
        <f t="shared" si="12"/>
        <v>76</v>
      </c>
      <c r="H108">
        <f t="shared" si="13"/>
        <v>48</v>
      </c>
      <c r="J108">
        <v>301</v>
      </c>
      <c r="K108">
        <v>557</v>
      </c>
      <c r="L108">
        <v>433</v>
      </c>
      <c r="M108">
        <v>246</v>
      </c>
      <c r="N108">
        <v>187</v>
      </c>
      <c r="O108">
        <v>124</v>
      </c>
      <c r="P108">
        <v>76</v>
      </c>
      <c r="Q108">
        <v>48</v>
      </c>
    </row>
    <row r="109" spans="1:17" ht="12.75">
      <c r="A109" s="110">
        <v>302</v>
      </c>
      <c r="B109">
        <f t="shared" si="7"/>
        <v>104</v>
      </c>
      <c r="C109">
        <f t="shared" si="8"/>
        <v>78</v>
      </c>
      <c r="D109">
        <f t="shared" si="9"/>
        <v>46</v>
      </c>
      <c r="E109">
        <f t="shared" si="10"/>
        <v>32</v>
      </c>
      <c r="F109">
        <f t="shared" si="11"/>
        <v>26</v>
      </c>
      <c r="G109">
        <f t="shared" si="12"/>
        <v>19</v>
      </c>
      <c r="H109">
        <f t="shared" si="13"/>
        <v>7</v>
      </c>
      <c r="J109">
        <v>302</v>
      </c>
      <c r="K109">
        <v>104</v>
      </c>
      <c r="L109">
        <v>78</v>
      </c>
      <c r="M109">
        <v>46</v>
      </c>
      <c r="N109">
        <v>32</v>
      </c>
      <c r="O109">
        <v>26</v>
      </c>
      <c r="P109">
        <v>19</v>
      </c>
      <c r="Q109">
        <v>7</v>
      </c>
    </row>
    <row r="110" spans="1:17" ht="12.75">
      <c r="A110" s="110">
        <v>303</v>
      </c>
      <c r="B110">
        <f t="shared" si="7"/>
        <v>472</v>
      </c>
      <c r="C110">
        <f t="shared" si="8"/>
        <v>438</v>
      </c>
      <c r="D110">
        <f t="shared" si="9"/>
        <v>265</v>
      </c>
      <c r="E110">
        <f t="shared" si="10"/>
        <v>173</v>
      </c>
      <c r="F110">
        <f t="shared" si="11"/>
        <v>34</v>
      </c>
      <c r="G110">
        <f t="shared" si="12"/>
        <v>29</v>
      </c>
      <c r="H110">
        <f t="shared" si="13"/>
        <v>5</v>
      </c>
      <c r="J110">
        <v>303</v>
      </c>
      <c r="K110">
        <v>472</v>
      </c>
      <c r="L110">
        <v>438</v>
      </c>
      <c r="M110">
        <v>265</v>
      </c>
      <c r="N110">
        <v>173</v>
      </c>
      <c r="O110">
        <v>34</v>
      </c>
      <c r="P110">
        <v>29</v>
      </c>
      <c r="Q110">
        <v>5</v>
      </c>
    </row>
    <row r="111" spans="1:17" ht="12.75">
      <c r="A111" s="110">
        <v>304</v>
      </c>
      <c r="B111">
        <f t="shared" si="7"/>
        <v>15</v>
      </c>
      <c r="C111">
        <f t="shared" si="8"/>
        <v>15</v>
      </c>
      <c r="D111">
        <f t="shared" si="9"/>
        <v>9</v>
      </c>
      <c r="E111">
        <f t="shared" si="10"/>
        <v>6</v>
      </c>
      <c r="F111">
        <f t="shared" si="11"/>
        <v>0</v>
      </c>
      <c r="G111">
        <f t="shared" si="12"/>
        <v>0</v>
      </c>
      <c r="H111">
        <f t="shared" si="13"/>
        <v>0</v>
      </c>
      <c r="J111">
        <v>304</v>
      </c>
      <c r="K111">
        <v>15</v>
      </c>
      <c r="L111">
        <v>15</v>
      </c>
      <c r="M111">
        <v>9</v>
      </c>
      <c r="N111">
        <v>6</v>
      </c>
      <c r="O111">
        <v>0</v>
      </c>
      <c r="P111">
        <v>0</v>
      </c>
      <c r="Q111">
        <v>0</v>
      </c>
    </row>
    <row r="112" spans="1:17" ht="12.75">
      <c r="A112" s="110">
        <v>309</v>
      </c>
      <c r="B112">
        <f t="shared" si="7"/>
        <v>911</v>
      </c>
      <c r="C112">
        <f t="shared" si="8"/>
        <v>855</v>
      </c>
      <c r="D112">
        <f t="shared" si="9"/>
        <v>477</v>
      </c>
      <c r="E112">
        <f t="shared" si="10"/>
        <v>378</v>
      </c>
      <c r="F112">
        <f t="shared" si="11"/>
        <v>56</v>
      </c>
      <c r="G112">
        <f t="shared" si="12"/>
        <v>38</v>
      </c>
      <c r="H112">
        <f t="shared" si="13"/>
        <v>18</v>
      </c>
      <c r="J112">
        <v>309</v>
      </c>
      <c r="K112">
        <v>911</v>
      </c>
      <c r="L112">
        <v>855</v>
      </c>
      <c r="M112">
        <v>477</v>
      </c>
      <c r="N112">
        <v>378</v>
      </c>
      <c r="O112">
        <v>56</v>
      </c>
      <c r="P112">
        <v>38</v>
      </c>
      <c r="Q112">
        <v>18</v>
      </c>
    </row>
    <row r="113" spans="1:17" ht="12.75">
      <c r="A113" s="110">
        <v>310</v>
      </c>
      <c r="B113">
        <f t="shared" si="7"/>
        <v>11232</v>
      </c>
      <c r="C113">
        <f t="shared" si="8"/>
        <v>10173</v>
      </c>
      <c r="D113">
        <f t="shared" si="9"/>
        <v>5296</v>
      </c>
      <c r="E113">
        <f t="shared" si="10"/>
        <v>4877</v>
      </c>
      <c r="F113">
        <f t="shared" si="11"/>
        <v>1059</v>
      </c>
      <c r="G113">
        <f t="shared" si="12"/>
        <v>565</v>
      </c>
      <c r="H113">
        <f t="shared" si="13"/>
        <v>494</v>
      </c>
      <c r="J113">
        <v>310</v>
      </c>
      <c r="K113">
        <v>11232</v>
      </c>
      <c r="L113">
        <v>10173</v>
      </c>
      <c r="M113">
        <v>5296</v>
      </c>
      <c r="N113">
        <v>4877</v>
      </c>
      <c r="O113">
        <v>1059</v>
      </c>
      <c r="P113">
        <v>565</v>
      </c>
      <c r="Q113">
        <v>494</v>
      </c>
    </row>
    <row r="114" spans="1:17" ht="12.75">
      <c r="A114" s="110">
        <v>321</v>
      </c>
      <c r="B114">
        <f t="shared" si="7"/>
        <v>2524</v>
      </c>
      <c r="C114">
        <f t="shared" si="8"/>
        <v>2344</v>
      </c>
      <c r="D114">
        <f t="shared" si="9"/>
        <v>649</v>
      </c>
      <c r="E114">
        <f t="shared" si="10"/>
        <v>1695</v>
      </c>
      <c r="F114">
        <f t="shared" si="11"/>
        <v>180</v>
      </c>
      <c r="G114">
        <f t="shared" si="12"/>
        <v>40</v>
      </c>
      <c r="H114">
        <f t="shared" si="13"/>
        <v>140</v>
      </c>
      <c r="J114">
        <v>321</v>
      </c>
      <c r="K114">
        <v>2524</v>
      </c>
      <c r="L114">
        <v>2344</v>
      </c>
      <c r="M114">
        <v>649</v>
      </c>
      <c r="N114">
        <v>1695</v>
      </c>
      <c r="O114">
        <v>180</v>
      </c>
      <c r="P114">
        <v>40</v>
      </c>
      <c r="Q114">
        <v>140</v>
      </c>
    </row>
    <row r="115" spans="1:17" ht="12.75">
      <c r="A115" s="110">
        <v>322</v>
      </c>
      <c r="B115">
        <f t="shared" si="7"/>
        <v>906</v>
      </c>
      <c r="C115">
        <f t="shared" si="8"/>
        <v>754</v>
      </c>
      <c r="D115">
        <f t="shared" si="9"/>
        <v>332</v>
      </c>
      <c r="E115">
        <f t="shared" si="10"/>
        <v>422</v>
      </c>
      <c r="F115">
        <f t="shared" si="11"/>
        <v>152</v>
      </c>
      <c r="G115">
        <f t="shared" si="12"/>
        <v>72</v>
      </c>
      <c r="H115">
        <f t="shared" si="13"/>
        <v>80</v>
      </c>
      <c r="J115">
        <v>322</v>
      </c>
      <c r="K115">
        <v>906</v>
      </c>
      <c r="L115">
        <v>754</v>
      </c>
      <c r="M115">
        <v>332</v>
      </c>
      <c r="N115">
        <v>422</v>
      </c>
      <c r="O115">
        <v>152</v>
      </c>
      <c r="P115">
        <v>72</v>
      </c>
      <c r="Q115">
        <v>80</v>
      </c>
    </row>
    <row r="116" spans="1:17" ht="12.75">
      <c r="A116" s="110">
        <v>323</v>
      </c>
      <c r="B116">
        <f t="shared" si="7"/>
        <v>650</v>
      </c>
      <c r="C116">
        <f t="shared" si="8"/>
        <v>603</v>
      </c>
      <c r="D116">
        <f t="shared" si="9"/>
        <v>304</v>
      </c>
      <c r="E116">
        <f t="shared" si="10"/>
        <v>299</v>
      </c>
      <c r="F116">
        <f t="shared" si="11"/>
        <v>47</v>
      </c>
      <c r="G116">
        <f t="shared" si="12"/>
        <v>31</v>
      </c>
      <c r="H116">
        <f t="shared" si="13"/>
        <v>16</v>
      </c>
      <c r="J116">
        <v>323</v>
      </c>
      <c r="K116">
        <v>650</v>
      </c>
      <c r="L116">
        <v>603</v>
      </c>
      <c r="M116">
        <v>304</v>
      </c>
      <c r="N116">
        <v>299</v>
      </c>
      <c r="O116">
        <v>47</v>
      </c>
      <c r="P116">
        <v>31</v>
      </c>
      <c r="Q116">
        <v>16</v>
      </c>
    </row>
    <row r="117" spans="1:17" ht="12.75">
      <c r="A117" s="110">
        <v>324</v>
      </c>
      <c r="B117">
        <f t="shared" si="7"/>
        <v>1221</v>
      </c>
      <c r="C117">
        <f t="shared" si="8"/>
        <v>1055</v>
      </c>
      <c r="D117">
        <f t="shared" si="9"/>
        <v>398</v>
      </c>
      <c r="E117">
        <f t="shared" si="10"/>
        <v>657</v>
      </c>
      <c r="F117">
        <f t="shared" si="11"/>
        <v>166</v>
      </c>
      <c r="G117">
        <f t="shared" si="12"/>
        <v>88</v>
      </c>
      <c r="H117">
        <f t="shared" si="13"/>
        <v>78</v>
      </c>
      <c r="J117">
        <v>324</v>
      </c>
      <c r="K117">
        <v>1221</v>
      </c>
      <c r="L117">
        <v>1055</v>
      </c>
      <c r="M117">
        <v>398</v>
      </c>
      <c r="N117">
        <v>657</v>
      </c>
      <c r="O117">
        <v>166</v>
      </c>
      <c r="P117">
        <v>88</v>
      </c>
      <c r="Q117">
        <v>78</v>
      </c>
    </row>
    <row r="118" spans="1:17" ht="12.75">
      <c r="A118" s="110">
        <v>325</v>
      </c>
      <c r="B118">
        <f t="shared" si="7"/>
        <v>26435</v>
      </c>
      <c r="C118">
        <f t="shared" si="8"/>
        <v>23466</v>
      </c>
      <c r="D118">
        <f t="shared" si="9"/>
        <v>9439</v>
      </c>
      <c r="E118">
        <f t="shared" si="10"/>
        <v>14027</v>
      </c>
      <c r="F118">
        <f t="shared" si="11"/>
        <v>2969</v>
      </c>
      <c r="G118">
        <f t="shared" si="12"/>
        <v>1476</v>
      </c>
      <c r="H118">
        <f t="shared" si="13"/>
        <v>1493</v>
      </c>
      <c r="J118">
        <v>325</v>
      </c>
      <c r="K118">
        <v>26435</v>
      </c>
      <c r="L118">
        <v>23466</v>
      </c>
      <c r="M118">
        <v>9439</v>
      </c>
      <c r="N118">
        <v>14027</v>
      </c>
      <c r="O118">
        <v>2969</v>
      </c>
      <c r="P118">
        <v>1476</v>
      </c>
      <c r="Q118">
        <v>1493</v>
      </c>
    </row>
    <row r="119" spans="1:17" ht="12.75">
      <c r="A119" s="110">
        <v>329</v>
      </c>
      <c r="B119">
        <f t="shared" si="7"/>
        <v>3854</v>
      </c>
      <c r="C119">
        <f t="shared" si="8"/>
        <v>3537</v>
      </c>
      <c r="D119">
        <f t="shared" si="9"/>
        <v>1625</v>
      </c>
      <c r="E119">
        <f t="shared" si="10"/>
        <v>1912</v>
      </c>
      <c r="F119">
        <f t="shared" si="11"/>
        <v>317</v>
      </c>
      <c r="G119">
        <f t="shared" si="12"/>
        <v>144</v>
      </c>
      <c r="H119">
        <f t="shared" si="13"/>
        <v>173</v>
      </c>
      <c r="J119">
        <v>329</v>
      </c>
      <c r="K119">
        <v>3854</v>
      </c>
      <c r="L119">
        <v>3537</v>
      </c>
      <c r="M119">
        <v>1625</v>
      </c>
      <c r="N119">
        <v>1912</v>
      </c>
      <c r="O119">
        <v>317</v>
      </c>
      <c r="P119">
        <v>144</v>
      </c>
      <c r="Q119">
        <v>173</v>
      </c>
    </row>
    <row r="120" spans="1:17" ht="12.75">
      <c r="A120" s="110">
        <v>331</v>
      </c>
      <c r="B120">
        <f t="shared" si="7"/>
        <v>15587</v>
      </c>
      <c r="C120">
        <f t="shared" si="8"/>
        <v>13590</v>
      </c>
      <c r="D120">
        <f t="shared" si="9"/>
        <v>8141</v>
      </c>
      <c r="E120">
        <f t="shared" si="10"/>
        <v>5449</v>
      </c>
      <c r="F120">
        <f t="shared" si="11"/>
        <v>1997</v>
      </c>
      <c r="G120">
        <f t="shared" si="12"/>
        <v>1253</v>
      </c>
      <c r="H120">
        <f t="shared" si="13"/>
        <v>744</v>
      </c>
      <c r="J120">
        <v>331</v>
      </c>
      <c r="K120">
        <v>15587</v>
      </c>
      <c r="L120">
        <v>13590</v>
      </c>
      <c r="M120">
        <v>8141</v>
      </c>
      <c r="N120">
        <v>5449</v>
      </c>
      <c r="O120">
        <v>1997</v>
      </c>
      <c r="P120">
        <v>1253</v>
      </c>
      <c r="Q120">
        <v>744</v>
      </c>
    </row>
    <row r="121" spans="1:17" ht="12.75">
      <c r="A121" s="110">
        <v>332</v>
      </c>
      <c r="B121">
        <f t="shared" si="7"/>
        <v>7235</v>
      </c>
      <c r="C121">
        <f t="shared" si="8"/>
        <v>6265</v>
      </c>
      <c r="D121">
        <f t="shared" si="9"/>
        <v>3491</v>
      </c>
      <c r="E121">
        <f t="shared" si="10"/>
        <v>2774</v>
      </c>
      <c r="F121">
        <f t="shared" si="11"/>
        <v>970</v>
      </c>
      <c r="G121">
        <f t="shared" si="12"/>
        <v>581</v>
      </c>
      <c r="H121">
        <f t="shared" si="13"/>
        <v>389</v>
      </c>
      <c r="J121">
        <v>332</v>
      </c>
      <c r="K121">
        <v>7235</v>
      </c>
      <c r="L121">
        <v>6265</v>
      </c>
      <c r="M121">
        <v>3491</v>
      </c>
      <c r="N121">
        <v>2774</v>
      </c>
      <c r="O121">
        <v>970</v>
      </c>
      <c r="P121">
        <v>581</v>
      </c>
      <c r="Q121">
        <v>389</v>
      </c>
    </row>
    <row r="122" spans="1:17" ht="12.75">
      <c r="A122" s="110">
        <v>351</v>
      </c>
      <c r="B122">
        <f t="shared" si="7"/>
        <v>7026</v>
      </c>
      <c r="C122">
        <f t="shared" si="8"/>
        <v>6272</v>
      </c>
      <c r="D122">
        <f t="shared" si="9"/>
        <v>3768</v>
      </c>
      <c r="E122">
        <f t="shared" si="10"/>
        <v>2504</v>
      </c>
      <c r="F122">
        <f t="shared" si="11"/>
        <v>754</v>
      </c>
      <c r="G122">
        <f t="shared" si="12"/>
        <v>502</v>
      </c>
      <c r="H122">
        <f t="shared" si="13"/>
        <v>252</v>
      </c>
      <c r="J122">
        <v>351</v>
      </c>
      <c r="K122">
        <v>7026</v>
      </c>
      <c r="L122">
        <v>6272</v>
      </c>
      <c r="M122">
        <v>3768</v>
      </c>
      <c r="N122">
        <v>2504</v>
      </c>
      <c r="O122">
        <v>754</v>
      </c>
      <c r="P122">
        <v>502</v>
      </c>
      <c r="Q122">
        <v>252</v>
      </c>
    </row>
    <row r="123" spans="1:17" ht="12.75">
      <c r="A123" s="110">
        <v>352</v>
      </c>
      <c r="B123">
        <f t="shared" si="7"/>
        <v>4125</v>
      </c>
      <c r="C123">
        <f t="shared" si="8"/>
        <v>3784</v>
      </c>
      <c r="D123">
        <f t="shared" si="9"/>
        <v>2754</v>
      </c>
      <c r="E123">
        <f t="shared" si="10"/>
        <v>1030</v>
      </c>
      <c r="F123">
        <f t="shared" si="11"/>
        <v>341</v>
      </c>
      <c r="G123">
        <f t="shared" si="12"/>
        <v>248</v>
      </c>
      <c r="H123">
        <f t="shared" si="13"/>
        <v>93</v>
      </c>
      <c r="J123">
        <v>352</v>
      </c>
      <c r="K123">
        <v>4125</v>
      </c>
      <c r="L123">
        <v>3784</v>
      </c>
      <c r="M123">
        <v>2754</v>
      </c>
      <c r="N123">
        <v>1030</v>
      </c>
      <c r="O123">
        <v>341</v>
      </c>
      <c r="P123">
        <v>248</v>
      </c>
      <c r="Q123">
        <v>93</v>
      </c>
    </row>
    <row r="124" spans="1:17" ht="12.75">
      <c r="A124" s="110">
        <v>353</v>
      </c>
      <c r="B124">
        <f t="shared" si="7"/>
        <v>1022</v>
      </c>
      <c r="C124">
        <f t="shared" si="8"/>
        <v>817</v>
      </c>
      <c r="D124">
        <f t="shared" si="9"/>
        <v>579</v>
      </c>
      <c r="E124">
        <f t="shared" si="10"/>
        <v>238</v>
      </c>
      <c r="F124">
        <f t="shared" si="11"/>
        <v>205</v>
      </c>
      <c r="G124">
        <f t="shared" si="12"/>
        <v>136</v>
      </c>
      <c r="H124">
        <f t="shared" si="13"/>
        <v>69</v>
      </c>
      <c r="J124">
        <v>353</v>
      </c>
      <c r="K124">
        <v>1022</v>
      </c>
      <c r="L124">
        <v>817</v>
      </c>
      <c r="M124">
        <v>579</v>
      </c>
      <c r="N124">
        <v>238</v>
      </c>
      <c r="O124">
        <v>205</v>
      </c>
      <c r="P124">
        <v>136</v>
      </c>
      <c r="Q124">
        <v>69</v>
      </c>
    </row>
    <row r="125" spans="1:17" ht="12.75">
      <c r="A125" s="110">
        <v>360</v>
      </c>
      <c r="B125">
        <f t="shared" si="7"/>
        <v>1894</v>
      </c>
      <c r="C125">
        <f t="shared" si="8"/>
        <v>1753</v>
      </c>
      <c r="D125">
        <f t="shared" si="9"/>
        <v>1108</v>
      </c>
      <c r="E125">
        <f t="shared" si="10"/>
        <v>645</v>
      </c>
      <c r="F125">
        <f t="shared" si="11"/>
        <v>141</v>
      </c>
      <c r="G125">
        <f t="shared" si="12"/>
        <v>86</v>
      </c>
      <c r="H125">
        <f t="shared" si="13"/>
        <v>55</v>
      </c>
      <c r="J125">
        <v>360</v>
      </c>
      <c r="K125">
        <v>1894</v>
      </c>
      <c r="L125">
        <v>1753</v>
      </c>
      <c r="M125">
        <v>1108</v>
      </c>
      <c r="N125">
        <v>645</v>
      </c>
      <c r="O125">
        <v>141</v>
      </c>
      <c r="P125">
        <v>86</v>
      </c>
      <c r="Q125">
        <v>55</v>
      </c>
    </row>
    <row r="126" spans="1:17" ht="12.75">
      <c r="A126" s="110">
        <v>370</v>
      </c>
      <c r="B126">
        <f t="shared" si="7"/>
        <v>3059</v>
      </c>
      <c r="C126">
        <f t="shared" si="8"/>
        <v>2691</v>
      </c>
      <c r="D126">
        <f t="shared" si="9"/>
        <v>1541</v>
      </c>
      <c r="E126">
        <f t="shared" si="10"/>
        <v>1150</v>
      </c>
      <c r="F126">
        <f t="shared" si="11"/>
        <v>368</v>
      </c>
      <c r="G126">
        <f t="shared" si="12"/>
        <v>207</v>
      </c>
      <c r="H126">
        <f t="shared" si="13"/>
        <v>161</v>
      </c>
      <c r="J126">
        <v>370</v>
      </c>
      <c r="K126">
        <v>3059</v>
      </c>
      <c r="L126">
        <v>2691</v>
      </c>
      <c r="M126">
        <v>1541</v>
      </c>
      <c r="N126">
        <v>1150</v>
      </c>
      <c r="O126">
        <v>368</v>
      </c>
      <c r="P126">
        <v>207</v>
      </c>
      <c r="Q126">
        <v>161</v>
      </c>
    </row>
    <row r="127" spans="1:17" ht="12.75">
      <c r="A127" s="110">
        <v>381</v>
      </c>
      <c r="B127">
        <f t="shared" si="7"/>
        <v>4402</v>
      </c>
      <c r="C127">
        <f t="shared" si="8"/>
        <v>3890</v>
      </c>
      <c r="D127">
        <f t="shared" si="9"/>
        <v>2646</v>
      </c>
      <c r="E127">
        <f t="shared" si="10"/>
        <v>1244</v>
      </c>
      <c r="F127">
        <f t="shared" si="11"/>
        <v>512</v>
      </c>
      <c r="G127">
        <f t="shared" si="12"/>
        <v>379</v>
      </c>
      <c r="H127">
        <f t="shared" si="13"/>
        <v>133</v>
      </c>
      <c r="J127">
        <v>381</v>
      </c>
      <c r="K127">
        <v>4402</v>
      </c>
      <c r="L127">
        <v>3890</v>
      </c>
      <c r="M127">
        <v>2646</v>
      </c>
      <c r="N127">
        <v>1244</v>
      </c>
      <c r="O127">
        <v>512</v>
      </c>
      <c r="P127">
        <v>379</v>
      </c>
      <c r="Q127">
        <v>133</v>
      </c>
    </row>
    <row r="128" spans="1:17" ht="12.75">
      <c r="A128" s="110">
        <v>382</v>
      </c>
      <c r="B128">
        <f t="shared" si="7"/>
        <v>5401</v>
      </c>
      <c r="C128">
        <f t="shared" si="8"/>
        <v>4786</v>
      </c>
      <c r="D128">
        <f t="shared" si="9"/>
        <v>3335</v>
      </c>
      <c r="E128">
        <f t="shared" si="10"/>
        <v>1451</v>
      </c>
      <c r="F128">
        <f t="shared" si="11"/>
        <v>615</v>
      </c>
      <c r="G128">
        <f t="shared" si="12"/>
        <v>430</v>
      </c>
      <c r="H128">
        <f t="shared" si="13"/>
        <v>185</v>
      </c>
      <c r="J128">
        <v>382</v>
      </c>
      <c r="K128">
        <v>5401</v>
      </c>
      <c r="L128">
        <v>4786</v>
      </c>
      <c r="M128">
        <v>3335</v>
      </c>
      <c r="N128">
        <v>1451</v>
      </c>
      <c r="O128">
        <v>615</v>
      </c>
      <c r="P128">
        <v>430</v>
      </c>
      <c r="Q128">
        <v>185</v>
      </c>
    </row>
    <row r="129" spans="1:17" ht="12.75">
      <c r="A129" s="110">
        <v>383</v>
      </c>
      <c r="B129">
        <f t="shared" si="7"/>
        <v>5220</v>
      </c>
      <c r="C129">
        <f t="shared" si="8"/>
        <v>4367</v>
      </c>
      <c r="D129">
        <f t="shared" si="9"/>
        <v>2798</v>
      </c>
      <c r="E129">
        <f t="shared" si="10"/>
        <v>1569</v>
      </c>
      <c r="F129">
        <f t="shared" si="11"/>
        <v>853</v>
      </c>
      <c r="G129">
        <f t="shared" si="12"/>
        <v>558</v>
      </c>
      <c r="H129">
        <f t="shared" si="13"/>
        <v>295</v>
      </c>
      <c r="J129">
        <v>383</v>
      </c>
      <c r="K129">
        <v>5220</v>
      </c>
      <c r="L129">
        <v>4367</v>
      </c>
      <c r="M129">
        <v>2798</v>
      </c>
      <c r="N129">
        <v>1569</v>
      </c>
      <c r="O129">
        <v>853</v>
      </c>
      <c r="P129">
        <v>558</v>
      </c>
      <c r="Q129">
        <v>295</v>
      </c>
    </row>
    <row r="130" spans="1:17" ht="12.75">
      <c r="A130" s="110">
        <v>390</v>
      </c>
      <c r="B130">
        <f t="shared" si="7"/>
        <v>287</v>
      </c>
      <c r="C130">
        <f t="shared" si="8"/>
        <v>211</v>
      </c>
      <c r="D130">
        <f t="shared" si="9"/>
        <v>130</v>
      </c>
      <c r="E130">
        <f t="shared" si="10"/>
        <v>81</v>
      </c>
      <c r="F130">
        <f t="shared" si="11"/>
        <v>76</v>
      </c>
      <c r="G130">
        <f t="shared" si="12"/>
        <v>44</v>
      </c>
      <c r="H130">
        <f t="shared" si="13"/>
        <v>32</v>
      </c>
      <c r="J130">
        <v>390</v>
      </c>
      <c r="K130">
        <v>287</v>
      </c>
      <c r="L130">
        <v>211</v>
      </c>
      <c r="M130">
        <v>130</v>
      </c>
      <c r="N130">
        <v>81</v>
      </c>
      <c r="O130">
        <v>76</v>
      </c>
      <c r="P130">
        <v>44</v>
      </c>
      <c r="Q130">
        <v>32</v>
      </c>
    </row>
    <row r="131" spans="1:17" ht="12.75">
      <c r="A131" s="110">
        <v>411</v>
      </c>
      <c r="B131">
        <f aca="true" t="shared" si="14" ref="B131:B194">VLOOKUP($A131,$J$3:$Q$279,2,FALSE)</f>
        <v>7862</v>
      </c>
      <c r="C131">
        <f aca="true" t="shared" si="15" ref="C131:C194">VLOOKUP($A131,$J$3:$Q$279,3,FALSE)</f>
        <v>7097</v>
      </c>
      <c r="D131">
        <f aca="true" t="shared" si="16" ref="D131:D194">VLOOKUP($A131,$J$3:$Q$279,4,FALSE)</f>
        <v>3337</v>
      </c>
      <c r="E131">
        <f aca="true" t="shared" si="17" ref="E131:E194">VLOOKUP($A131,$J$3:$Q$279,5,FALSE)</f>
        <v>3760</v>
      </c>
      <c r="F131">
        <f aca="true" t="shared" si="18" ref="F131:F194">VLOOKUP($A131,$J$3:$Q$279,6,FALSE)</f>
        <v>765</v>
      </c>
      <c r="G131">
        <f aca="true" t="shared" si="19" ref="G131:G194">VLOOKUP($A131,$J$3:$Q$279,7,FALSE)</f>
        <v>397</v>
      </c>
      <c r="H131">
        <f aca="true" t="shared" si="20" ref="H131:H194">VLOOKUP($A131,$J$3:$Q$279,8,FALSE)</f>
        <v>368</v>
      </c>
      <c r="J131">
        <v>411</v>
      </c>
      <c r="K131">
        <v>7862</v>
      </c>
      <c r="L131">
        <v>7097</v>
      </c>
      <c r="M131">
        <v>3337</v>
      </c>
      <c r="N131">
        <v>3760</v>
      </c>
      <c r="O131">
        <v>765</v>
      </c>
      <c r="P131">
        <v>397</v>
      </c>
      <c r="Q131">
        <v>368</v>
      </c>
    </row>
    <row r="132" spans="1:17" ht="12.75">
      <c r="A132" s="110">
        <v>412</v>
      </c>
      <c r="B132">
        <f t="shared" si="14"/>
        <v>27571</v>
      </c>
      <c r="C132">
        <f t="shared" si="15"/>
        <v>23690</v>
      </c>
      <c r="D132">
        <f t="shared" si="16"/>
        <v>14226</v>
      </c>
      <c r="E132">
        <f t="shared" si="17"/>
        <v>9464</v>
      </c>
      <c r="F132">
        <f t="shared" si="18"/>
        <v>3881</v>
      </c>
      <c r="G132">
        <f t="shared" si="19"/>
        <v>2313</v>
      </c>
      <c r="H132">
        <f t="shared" si="20"/>
        <v>1568</v>
      </c>
      <c r="J132">
        <v>412</v>
      </c>
      <c r="K132">
        <v>27571</v>
      </c>
      <c r="L132">
        <v>23690</v>
      </c>
      <c r="M132">
        <v>14226</v>
      </c>
      <c r="N132">
        <v>9464</v>
      </c>
      <c r="O132">
        <v>3881</v>
      </c>
      <c r="P132">
        <v>2313</v>
      </c>
      <c r="Q132">
        <v>1568</v>
      </c>
    </row>
    <row r="133" spans="1:17" ht="12.75">
      <c r="A133" s="110">
        <v>421</v>
      </c>
      <c r="B133">
        <f t="shared" si="14"/>
        <v>7292</v>
      </c>
      <c r="C133">
        <f t="shared" si="15"/>
        <v>6078</v>
      </c>
      <c r="D133">
        <f t="shared" si="16"/>
        <v>3878</v>
      </c>
      <c r="E133">
        <f t="shared" si="17"/>
        <v>2200</v>
      </c>
      <c r="F133">
        <f t="shared" si="18"/>
        <v>1214</v>
      </c>
      <c r="G133">
        <f t="shared" si="19"/>
        <v>804</v>
      </c>
      <c r="H133">
        <f t="shared" si="20"/>
        <v>410</v>
      </c>
      <c r="J133">
        <v>421</v>
      </c>
      <c r="K133">
        <v>7292</v>
      </c>
      <c r="L133">
        <v>6078</v>
      </c>
      <c r="M133">
        <v>3878</v>
      </c>
      <c r="N133">
        <v>2200</v>
      </c>
      <c r="O133">
        <v>1214</v>
      </c>
      <c r="P133">
        <v>804</v>
      </c>
      <c r="Q133">
        <v>410</v>
      </c>
    </row>
    <row r="134" spans="1:17" ht="12.75">
      <c r="A134" s="110">
        <v>422</v>
      </c>
      <c r="B134">
        <f t="shared" si="14"/>
        <v>5396</v>
      </c>
      <c r="C134">
        <f t="shared" si="15"/>
        <v>4368</v>
      </c>
      <c r="D134">
        <f t="shared" si="16"/>
        <v>2643</v>
      </c>
      <c r="E134">
        <f t="shared" si="17"/>
        <v>1725</v>
      </c>
      <c r="F134">
        <f t="shared" si="18"/>
        <v>1028</v>
      </c>
      <c r="G134">
        <f t="shared" si="19"/>
        <v>678</v>
      </c>
      <c r="H134">
        <f t="shared" si="20"/>
        <v>350</v>
      </c>
      <c r="J134">
        <v>422</v>
      </c>
      <c r="K134">
        <v>5396</v>
      </c>
      <c r="L134">
        <v>4368</v>
      </c>
      <c r="M134">
        <v>2643</v>
      </c>
      <c r="N134">
        <v>1725</v>
      </c>
      <c r="O134">
        <v>1028</v>
      </c>
      <c r="P134">
        <v>678</v>
      </c>
      <c r="Q134">
        <v>350</v>
      </c>
    </row>
    <row r="135" spans="1:17" ht="12.75">
      <c r="A135" s="110">
        <v>429</v>
      </c>
      <c r="B135">
        <f t="shared" si="14"/>
        <v>1941</v>
      </c>
      <c r="C135">
        <f t="shared" si="15"/>
        <v>1662</v>
      </c>
      <c r="D135">
        <f t="shared" si="16"/>
        <v>1029</v>
      </c>
      <c r="E135">
        <f t="shared" si="17"/>
        <v>633</v>
      </c>
      <c r="F135">
        <f t="shared" si="18"/>
        <v>279</v>
      </c>
      <c r="G135">
        <f t="shared" si="19"/>
        <v>179</v>
      </c>
      <c r="H135">
        <f t="shared" si="20"/>
        <v>100</v>
      </c>
      <c r="J135">
        <v>429</v>
      </c>
      <c r="K135">
        <v>1941</v>
      </c>
      <c r="L135">
        <v>1662</v>
      </c>
      <c r="M135">
        <v>1029</v>
      </c>
      <c r="N135">
        <v>633</v>
      </c>
      <c r="O135">
        <v>279</v>
      </c>
      <c r="P135">
        <v>179</v>
      </c>
      <c r="Q135">
        <v>100</v>
      </c>
    </row>
    <row r="136" spans="1:17" ht="12.75">
      <c r="A136" s="110">
        <v>431</v>
      </c>
      <c r="B136">
        <f t="shared" si="14"/>
        <v>10468</v>
      </c>
      <c r="C136">
        <f t="shared" si="15"/>
        <v>9127</v>
      </c>
      <c r="D136">
        <f t="shared" si="16"/>
        <v>6398</v>
      </c>
      <c r="E136">
        <f t="shared" si="17"/>
        <v>2729</v>
      </c>
      <c r="F136">
        <f t="shared" si="18"/>
        <v>1341</v>
      </c>
      <c r="G136">
        <f t="shared" si="19"/>
        <v>914</v>
      </c>
      <c r="H136">
        <f t="shared" si="20"/>
        <v>427</v>
      </c>
      <c r="J136">
        <v>431</v>
      </c>
      <c r="K136">
        <v>10468</v>
      </c>
      <c r="L136">
        <v>9127</v>
      </c>
      <c r="M136">
        <v>6398</v>
      </c>
      <c r="N136">
        <v>2729</v>
      </c>
      <c r="O136">
        <v>1341</v>
      </c>
      <c r="P136">
        <v>914</v>
      </c>
      <c r="Q136">
        <v>427</v>
      </c>
    </row>
    <row r="137" spans="1:17" ht="12.75">
      <c r="A137" s="110">
        <v>432</v>
      </c>
      <c r="B137">
        <f t="shared" si="14"/>
        <v>108902</v>
      </c>
      <c r="C137">
        <f t="shared" si="15"/>
        <v>92529</v>
      </c>
      <c r="D137">
        <f t="shared" si="16"/>
        <v>48484</v>
      </c>
      <c r="E137">
        <f t="shared" si="17"/>
        <v>44045</v>
      </c>
      <c r="F137">
        <f t="shared" si="18"/>
        <v>16373</v>
      </c>
      <c r="G137">
        <f t="shared" si="19"/>
        <v>9005</v>
      </c>
      <c r="H137">
        <f t="shared" si="20"/>
        <v>7368</v>
      </c>
      <c r="J137">
        <v>432</v>
      </c>
      <c r="K137">
        <v>108902</v>
      </c>
      <c r="L137">
        <v>92529</v>
      </c>
      <c r="M137">
        <v>48484</v>
      </c>
      <c r="N137">
        <v>44045</v>
      </c>
      <c r="O137">
        <v>16373</v>
      </c>
      <c r="P137">
        <v>9005</v>
      </c>
      <c r="Q137">
        <v>7368</v>
      </c>
    </row>
    <row r="138" spans="1:17" ht="12.75">
      <c r="A138" s="110">
        <v>433</v>
      </c>
      <c r="B138">
        <f t="shared" si="14"/>
        <v>80809</v>
      </c>
      <c r="C138">
        <f t="shared" si="15"/>
        <v>70102</v>
      </c>
      <c r="D138">
        <f t="shared" si="16"/>
        <v>36711</v>
      </c>
      <c r="E138">
        <f t="shared" si="17"/>
        <v>33391</v>
      </c>
      <c r="F138">
        <f t="shared" si="18"/>
        <v>10707</v>
      </c>
      <c r="G138">
        <f t="shared" si="19"/>
        <v>5493</v>
      </c>
      <c r="H138">
        <f t="shared" si="20"/>
        <v>5214</v>
      </c>
      <c r="J138">
        <v>433</v>
      </c>
      <c r="K138">
        <v>80809</v>
      </c>
      <c r="L138">
        <v>70102</v>
      </c>
      <c r="M138">
        <v>36711</v>
      </c>
      <c r="N138">
        <v>33391</v>
      </c>
      <c r="O138">
        <v>10707</v>
      </c>
      <c r="P138">
        <v>5493</v>
      </c>
      <c r="Q138">
        <v>5214</v>
      </c>
    </row>
    <row r="139" spans="1:17" ht="12.75">
      <c r="A139" s="110">
        <v>439</v>
      </c>
      <c r="B139">
        <f t="shared" si="14"/>
        <v>42458</v>
      </c>
      <c r="C139">
        <f t="shared" si="15"/>
        <v>36069</v>
      </c>
      <c r="D139">
        <f t="shared" si="16"/>
        <v>21681</v>
      </c>
      <c r="E139">
        <f t="shared" si="17"/>
        <v>14388</v>
      </c>
      <c r="F139">
        <f t="shared" si="18"/>
        <v>6389</v>
      </c>
      <c r="G139">
        <f t="shared" si="19"/>
        <v>3633</v>
      </c>
      <c r="H139">
        <f t="shared" si="20"/>
        <v>2756</v>
      </c>
      <c r="J139">
        <v>439</v>
      </c>
      <c r="K139">
        <v>42458</v>
      </c>
      <c r="L139">
        <v>36069</v>
      </c>
      <c r="M139">
        <v>21681</v>
      </c>
      <c r="N139">
        <v>14388</v>
      </c>
      <c r="O139">
        <v>6389</v>
      </c>
      <c r="P139">
        <v>3633</v>
      </c>
      <c r="Q139">
        <v>2756</v>
      </c>
    </row>
    <row r="140" spans="1:17" ht="12.75">
      <c r="A140" s="110">
        <v>451</v>
      </c>
      <c r="B140">
        <f t="shared" si="14"/>
        <v>29873</v>
      </c>
      <c r="C140">
        <f t="shared" si="15"/>
        <v>26466</v>
      </c>
      <c r="D140">
        <f t="shared" si="16"/>
        <v>17096</v>
      </c>
      <c r="E140">
        <f t="shared" si="17"/>
        <v>9370</v>
      </c>
      <c r="F140">
        <f t="shared" si="18"/>
        <v>3407</v>
      </c>
      <c r="G140">
        <f t="shared" si="19"/>
        <v>2259</v>
      </c>
      <c r="H140">
        <f t="shared" si="20"/>
        <v>1148</v>
      </c>
      <c r="J140">
        <v>451</v>
      </c>
      <c r="K140">
        <v>29873</v>
      </c>
      <c r="L140">
        <v>26466</v>
      </c>
      <c r="M140">
        <v>17096</v>
      </c>
      <c r="N140">
        <v>9370</v>
      </c>
      <c r="O140">
        <v>3407</v>
      </c>
      <c r="P140">
        <v>2259</v>
      </c>
      <c r="Q140">
        <v>1148</v>
      </c>
    </row>
    <row r="141" spans="1:17" ht="12.75">
      <c r="A141" s="110">
        <v>452</v>
      </c>
      <c r="B141">
        <f t="shared" si="14"/>
        <v>72611</v>
      </c>
      <c r="C141">
        <f t="shared" si="15"/>
        <v>64256</v>
      </c>
      <c r="D141">
        <f t="shared" si="16"/>
        <v>37663</v>
      </c>
      <c r="E141">
        <f t="shared" si="17"/>
        <v>26593</v>
      </c>
      <c r="F141">
        <f t="shared" si="18"/>
        <v>8355</v>
      </c>
      <c r="G141">
        <f t="shared" si="19"/>
        <v>5010</v>
      </c>
      <c r="H141">
        <f t="shared" si="20"/>
        <v>3345</v>
      </c>
      <c r="J141">
        <v>452</v>
      </c>
      <c r="K141">
        <v>72611</v>
      </c>
      <c r="L141">
        <v>64256</v>
      </c>
      <c r="M141">
        <v>37663</v>
      </c>
      <c r="N141">
        <v>26593</v>
      </c>
      <c r="O141">
        <v>8355</v>
      </c>
      <c r="P141">
        <v>5010</v>
      </c>
      <c r="Q141">
        <v>3345</v>
      </c>
    </row>
    <row r="142" spans="1:17" ht="12.75">
      <c r="A142" s="110">
        <v>453</v>
      </c>
      <c r="B142">
        <f t="shared" si="14"/>
        <v>15272</v>
      </c>
      <c r="C142">
        <f t="shared" si="15"/>
        <v>14050</v>
      </c>
      <c r="D142">
        <f t="shared" si="16"/>
        <v>8568</v>
      </c>
      <c r="E142">
        <f t="shared" si="17"/>
        <v>5482</v>
      </c>
      <c r="F142">
        <f t="shared" si="18"/>
        <v>1222</v>
      </c>
      <c r="G142">
        <f t="shared" si="19"/>
        <v>761</v>
      </c>
      <c r="H142">
        <f t="shared" si="20"/>
        <v>461</v>
      </c>
      <c r="J142">
        <v>453</v>
      </c>
      <c r="K142">
        <v>15272</v>
      </c>
      <c r="L142">
        <v>14050</v>
      </c>
      <c r="M142">
        <v>8568</v>
      </c>
      <c r="N142">
        <v>5482</v>
      </c>
      <c r="O142">
        <v>1222</v>
      </c>
      <c r="P142">
        <v>761</v>
      </c>
      <c r="Q142">
        <v>461</v>
      </c>
    </row>
    <row r="143" spans="1:17" ht="12.75">
      <c r="A143" s="110">
        <v>454</v>
      </c>
      <c r="B143">
        <f t="shared" si="14"/>
        <v>4528</v>
      </c>
      <c r="C143">
        <f t="shared" si="15"/>
        <v>4078</v>
      </c>
      <c r="D143">
        <f t="shared" si="16"/>
        <v>2447</v>
      </c>
      <c r="E143">
        <f t="shared" si="17"/>
        <v>1631</v>
      </c>
      <c r="F143">
        <f t="shared" si="18"/>
        <v>450</v>
      </c>
      <c r="G143">
        <f t="shared" si="19"/>
        <v>258</v>
      </c>
      <c r="H143">
        <f t="shared" si="20"/>
        <v>192</v>
      </c>
      <c r="J143">
        <v>454</v>
      </c>
      <c r="K143">
        <v>4528</v>
      </c>
      <c r="L143">
        <v>4078</v>
      </c>
      <c r="M143">
        <v>2447</v>
      </c>
      <c r="N143">
        <v>1631</v>
      </c>
      <c r="O143">
        <v>450</v>
      </c>
      <c r="P143">
        <v>258</v>
      </c>
      <c r="Q143">
        <v>192</v>
      </c>
    </row>
    <row r="144" spans="1:17" ht="12.75">
      <c r="A144" s="110">
        <v>461</v>
      </c>
      <c r="B144">
        <f t="shared" si="14"/>
        <v>58407</v>
      </c>
      <c r="C144">
        <f t="shared" si="15"/>
        <v>51862</v>
      </c>
      <c r="D144">
        <f t="shared" si="16"/>
        <v>22212</v>
      </c>
      <c r="E144">
        <f t="shared" si="17"/>
        <v>29650</v>
      </c>
      <c r="F144">
        <f t="shared" si="18"/>
        <v>6545</v>
      </c>
      <c r="G144">
        <f t="shared" si="19"/>
        <v>3207</v>
      </c>
      <c r="H144">
        <f t="shared" si="20"/>
        <v>3338</v>
      </c>
      <c r="J144">
        <v>461</v>
      </c>
      <c r="K144">
        <v>58407</v>
      </c>
      <c r="L144">
        <v>51862</v>
      </c>
      <c r="M144">
        <v>22212</v>
      </c>
      <c r="N144">
        <v>29650</v>
      </c>
      <c r="O144">
        <v>6545</v>
      </c>
      <c r="P144">
        <v>3207</v>
      </c>
      <c r="Q144">
        <v>3338</v>
      </c>
    </row>
    <row r="145" spans="1:17" ht="12.75">
      <c r="A145" s="110">
        <v>462</v>
      </c>
      <c r="B145">
        <f t="shared" si="14"/>
        <v>10243</v>
      </c>
      <c r="C145">
        <f t="shared" si="15"/>
        <v>9603</v>
      </c>
      <c r="D145">
        <f t="shared" si="16"/>
        <v>4963</v>
      </c>
      <c r="E145">
        <f t="shared" si="17"/>
        <v>4640</v>
      </c>
      <c r="F145">
        <f t="shared" si="18"/>
        <v>640</v>
      </c>
      <c r="G145">
        <f t="shared" si="19"/>
        <v>319</v>
      </c>
      <c r="H145">
        <f t="shared" si="20"/>
        <v>321</v>
      </c>
      <c r="J145">
        <v>462</v>
      </c>
      <c r="K145">
        <v>10243</v>
      </c>
      <c r="L145">
        <v>9603</v>
      </c>
      <c r="M145">
        <v>4963</v>
      </c>
      <c r="N145">
        <v>4640</v>
      </c>
      <c r="O145">
        <v>640</v>
      </c>
      <c r="P145">
        <v>319</v>
      </c>
      <c r="Q145">
        <v>321</v>
      </c>
    </row>
    <row r="146" spans="1:17" ht="12.75">
      <c r="A146" s="110">
        <v>463</v>
      </c>
      <c r="B146">
        <f t="shared" si="14"/>
        <v>34245</v>
      </c>
      <c r="C146">
        <f t="shared" si="15"/>
        <v>31811</v>
      </c>
      <c r="D146">
        <f t="shared" si="16"/>
        <v>18297</v>
      </c>
      <c r="E146">
        <f t="shared" si="17"/>
        <v>13514</v>
      </c>
      <c r="F146">
        <f t="shared" si="18"/>
        <v>2434</v>
      </c>
      <c r="G146">
        <f t="shared" si="19"/>
        <v>1477</v>
      </c>
      <c r="H146">
        <f t="shared" si="20"/>
        <v>957</v>
      </c>
      <c r="J146">
        <v>463</v>
      </c>
      <c r="K146">
        <v>34245</v>
      </c>
      <c r="L146">
        <v>31811</v>
      </c>
      <c r="M146">
        <v>18297</v>
      </c>
      <c r="N146">
        <v>13514</v>
      </c>
      <c r="O146">
        <v>2434</v>
      </c>
      <c r="P146">
        <v>1477</v>
      </c>
      <c r="Q146">
        <v>957</v>
      </c>
    </row>
    <row r="147" spans="1:17" ht="12.75">
      <c r="A147" s="110">
        <v>464</v>
      </c>
      <c r="B147">
        <f t="shared" si="14"/>
        <v>38572</v>
      </c>
      <c r="C147">
        <f t="shared" si="15"/>
        <v>36323</v>
      </c>
      <c r="D147">
        <f t="shared" si="16"/>
        <v>13725</v>
      </c>
      <c r="E147">
        <f t="shared" si="17"/>
        <v>22598</v>
      </c>
      <c r="F147">
        <f t="shared" si="18"/>
        <v>2249</v>
      </c>
      <c r="G147">
        <f t="shared" si="19"/>
        <v>1102</v>
      </c>
      <c r="H147">
        <f t="shared" si="20"/>
        <v>1147</v>
      </c>
      <c r="J147">
        <v>464</v>
      </c>
      <c r="K147">
        <v>38572</v>
      </c>
      <c r="L147">
        <v>36323</v>
      </c>
      <c r="M147">
        <v>13725</v>
      </c>
      <c r="N147">
        <v>22598</v>
      </c>
      <c r="O147">
        <v>2249</v>
      </c>
      <c r="P147">
        <v>1102</v>
      </c>
      <c r="Q147">
        <v>1147</v>
      </c>
    </row>
    <row r="148" spans="1:17" ht="12.75">
      <c r="A148" s="110">
        <v>465</v>
      </c>
      <c r="B148">
        <f t="shared" si="14"/>
        <v>3942</v>
      </c>
      <c r="C148">
        <f t="shared" si="15"/>
        <v>3701</v>
      </c>
      <c r="D148">
        <f t="shared" si="16"/>
        <v>1793</v>
      </c>
      <c r="E148">
        <f t="shared" si="17"/>
        <v>1908</v>
      </c>
      <c r="F148">
        <f t="shared" si="18"/>
        <v>241</v>
      </c>
      <c r="G148">
        <f t="shared" si="19"/>
        <v>131</v>
      </c>
      <c r="H148">
        <f t="shared" si="20"/>
        <v>110</v>
      </c>
      <c r="J148">
        <v>465</v>
      </c>
      <c r="K148">
        <v>3942</v>
      </c>
      <c r="L148">
        <v>3701</v>
      </c>
      <c r="M148">
        <v>1793</v>
      </c>
      <c r="N148">
        <v>1908</v>
      </c>
      <c r="O148">
        <v>241</v>
      </c>
      <c r="P148">
        <v>131</v>
      </c>
      <c r="Q148">
        <v>110</v>
      </c>
    </row>
    <row r="149" spans="1:17" ht="12.75">
      <c r="A149" s="110">
        <v>466</v>
      </c>
      <c r="B149">
        <f t="shared" si="14"/>
        <v>16916</v>
      </c>
      <c r="C149">
        <f t="shared" si="15"/>
        <v>15711</v>
      </c>
      <c r="D149">
        <f t="shared" si="16"/>
        <v>7949</v>
      </c>
      <c r="E149">
        <f t="shared" si="17"/>
        <v>7762</v>
      </c>
      <c r="F149">
        <f t="shared" si="18"/>
        <v>1205</v>
      </c>
      <c r="G149">
        <f t="shared" si="19"/>
        <v>687</v>
      </c>
      <c r="H149">
        <f t="shared" si="20"/>
        <v>518</v>
      </c>
      <c r="J149">
        <v>466</v>
      </c>
      <c r="K149">
        <v>16916</v>
      </c>
      <c r="L149">
        <v>15711</v>
      </c>
      <c r="M149">
        <v>7949</v>
      </c>
      <c r="N149">
        <v>7762</v>
      </c>
      <c r="O149">
        <v>1205</v>
      </c>
      <c r="P149">
        <v>687</v>
      </c>
      <c r="Q149">
        <v>518</v>
      </c>
    </row>
    <row r="150" spans="1:17" ht="12.75">
      <c r="A150" s="110">
        <v>467</v>
      </c>
      <c r="B150">
        <f t="shared" si="14"/>
        <v>34021</v>
      </c>
      <c r="C150">
        <f t="shared" si="15"/>
        <v>31328</v>
      </c>
      <c r="D150">
        <f t="shared" si="16"/>
        <v>16668</v>
      </c>
      <c r="E150">
        <f t="shared" si="17"/>
        <v>14660</v>
      </c>
      <c r="F150">
        <f t="shared" si="18"/>
        <v>2693</v>
      </c>
      <c r="G150">
        <f t="shared" si="19"/>
        <v>1655</v>
      </c>
      <c r="H150">
        <f t="shared" si="20"/>
        <v>1038</v>
      </c>
      <c r="J150">
        <v>467</v>
      </c>
      <c r="K150">
        <v>34021</v>
      </c>
      <c r="L150">
        <v>31328</v>
      </c>
      <c r="M150">
        <v>16668</v>
      </c>
      <c r="N150">
        <v>14660</v>
      </c>
      <c r="O150">
        <v>2693</v>
      </c>
      <c r="P150">
        <v>1655</v>
      </c>
      <c r="Q150">
        <v>1038</v>
      </c>
    </row>
    <row r="151" spans="1:17" ht="12.75">
      <c r="A151" s="110">
        <v>469</v>
      </c>
      <c r="B151">
        <f t="shared" si="14"/>
        <v>9706</v>
      </c>
      <c r="C151">
        <f t="shared" si="15"/>
        <v>9121</v>
      </c>
      <c r="D151">
        <f t="shared" si="16"/>
        <v>3912</v>
      </c>
      <c r="E151">
        <f t="shared" si="17"/>
        <v>5209</v>
      </c>
      <c r="F151">
        <f t="shared" si="18"/>
        <v>585</v>
      </c>
      <c r="G151">
        <f t="shared" si="19"/>
        <v>320</v>
      </c>
      <c r="H151">
        <f t="shared" si="20"/>
        <v>265</v>
      </c>
      <c r="J151">
        <v>469</v>
      </c>
      <c r="K151">
        <v>9706</v>
      </c>
      <c r="L151">
        <v>9121</v>
      </c>
      <c r="M151">
        <v>3912</v>
      </c>
      <c r="N151">
        <v>5209</v>
      </c>
      <c r="O151">
        <v>585</v>
      </c>
      <c r="P151">
        <v>320</v>
      </c>
      <c r="Q151">
        <v>265</v>
      </c>
    </row>
    <row r="152" spans="1:17" ht="12.75">
      <c r="A152" s="110">
        <v>471</v>
      </c>
      <c r="B152">
        <f t="shared" si="14"/>
        <v>224414</v>
      </c>
      <c r="C152">
        <f t="shared" si="15"/>
        <v>195389</v>
      </c>
      <c r="D152">
        <f t="shared" si="16"/>
        <v>62578</v>
      </c>
      <c r="E152">
        <f t="shared" si="17"/>
        <v>132811</v>
      </c>
      <c r="F152">
        <f t="shared" si="18"/>
        <v>29025</v>
      </c>
      <c r="G152">
        <f t="shared" si="19"/>
        <v>9622</v>
      </c>
      <c r="H152">
        <f t="shared" si="20"/>
        <v>19403</v>
      </c>
      <c r="J152">
        <v>471</v>
      </c>
      <c r="K152">
        <v>224414</v>
      </c>
      <c r="L152">
        <v>195389</v>
      </c>
      <c r="M152">
        <v>62578</v>
      </c>
      <c r="N152">
        <v>132811</v>
      </c>
      <c r="O152">
        <v>29025</v>
      </c>
      <c r="P152">
        <v>9622</v>
      </c>
      <c r="Q152">
        <v>19403</v>
      </c>
    </row>
    <row r="153" spans="1:17" ht="12.75">
      <c r="A153" s="110">
        <v>472</v>
      </c>
      <c r="B153">
        <f t="shared" si="14"/>
        <v>106552</v>
      </c>
      <c r="C153">
        <f t="shared" si="15"/>
        <v>96145</v>
      </c>
      <c r="D153">
        <f t="shared" si="16"/>
        <v>29809</v>
      </c>
      <c r="E153">
        <f t="shared" si="17"/>
        <v>66336</v>
      </c>
      <c r="F153">
        <f t="shared" si="18"/>
        <v>10407</v>
      </c>
      <c r="G153">
        <f t="shared" si="19"/>
        <v>4204</v>
      </c>
      <c r="H153">
        <f t="shared" si="20"/>
        <v>6203</v>
      </c>
      <c r="J153">
        <v>472</v>
      </c>
      <c r="K153">
        <v>106552</v>
      </c>
      <c r="L153">
        <v>96145</v>
      </c>
      <c r="M153">
        <v>29809</v>
      </c>
      <c r="N153">
        <v>66336</v>
      </c>
      <c r="O153">
        <v>10407</v>
      </c>
      <c r="P153">
        <v>4204</v>
      </c>
      <c r="Q153">
        <v>6203</v>
      </c>
    </row>
    <row r="154" spans="1:17" ht="12.75">
      <c r="A154" s="110">
        <v>473</v>
      </c>
      <c r="B154">
        <f t="shared" si="14"/>
        <v>58971</v>
      </c>
      <c r="C154">
        <f t="shared" si="15"/>
        <v>55294</v>
      </c>
      <c r="D154">
        <f t="shared" si="16"/>
        <v>26927</v>
      </c>
      <c r="E154">
        <f t="shared" si="17"/>
        <v>28367</v>
      </c>
      <c r="F154">
        <f t="shared" si="18"/>
        <v>3677</v>
      </c>
      <c r="G154">
        <f t="shared" si="19"/>
        <v>1749</v>
      </c>
      <c r="H154">
        <f t="shared" si="20"/>
        <v>1928</v>
      </c>
      <c r="J154">
        <v>473</v>
      </c>
      <c r="K154">
        <v>58971</v>
      </c>
      <c r="L154">
        <v>55294</v>
      </c>
      <c r="M154">
        <v>26927</v>
      </c>
      <c r="N154">
        <v>28367</v>
      </c>
      <c r="O154">
        <v>3677</v>
      </c>
      <c r="P154">
        <v>1749</v>
      </c>
      <c r="Q154">
        <v>1928</v>
      </c>
    </row>
    <row r="155" spans="1:17" ht="12.75">
      <c r="A155" s="110">
        <v>474</v>
      </c>
      <c r="B155">
        <f t="shared" si="14"/>
        <v>12654</v>
      </c>
      <c r="C155">
        <f t="shared" si="15"/>
        <v>11196</v>
      </c>
      <c r="D155">
        <f t="shared" si="16"/>
        <v>5217</v>
      </c>
      <c r="E155">
        <f t="shared" si="17"/>
        <v>5979</v>
      </c>
      <c r="F155">
        <f t="shared" si="18"/>
        <v>1458</v>
      </c>
      <c r="G155">
        <f t="shared" si="19"/>
        <v>748</v>
      </c>
      <c r="H155">
        <f t="shared" si="20"/>
        <v>710</v>
      </c>
      <c r="J155">
        <v>474</v>
      </c>
      <c r="K155">
        <v>12654</v>
      </c>
      <c r="L155">
        <v>11196</v>
      </c>
      <c r="M155">
        <v>5217</v>
      </c>
      <c r="N155">
        <v>5979</v>
      </c>
      <c r="O155">
        <v>1458</v>
      </c>
      <c r="P155">
        <v>748</v>
      </c>
      <c r="Q155">
        <v>710</v>
      </c>
    </row>
    <row r="156" spans="1:17" ht="12.75">
      <c r="A156" s="110">
        <v>475</v>
      </c>
      <c r="B156">
        <f t="shared" si="14"/>
        <v>74254</v>
      </c>
      <c r="C156">
        <f t="shared" si="15"/>
        <v>65821</v>
      </c>
      <c r="D156">
        <f t="shared" si="16"/>
        <v>26797</v>
      </c>
      <c r="E156">
        <f t="shared" si="17"/>
        <v>39024</v>
      </c>
      <c r="F156">
        <f t="shared" si="18"/>
        <v>8433</v>
      </c>
      <c r="G156">
        <f t="shared" si="19"/>
        <v>3895</v>
      </c>
      <c r="H156">
        <f t="shared" si="20"/>
        <v>4538</v>
      </c>
      <c r="J156">
        <v>475</v>
      </c>
      <c r="K156">
        <v>74254</v>
      </c>
      <c r="L156">
        <v>65821</v>
      </c>
      <c r="M156">
        <v>26797</v>
      </c>
      <c r="N156">
        <v>39024</v>
      </c>
      <c r="O156">
        <v>8433</v>
      </c>
      <c r="P156">
        <v>3895</v>
      </c>
      <c r="Q156">
        <v>4538</v>
      </c>
    </row>
    <row r="157" spans="1:17" ht="12.75">
      <c r="A157" s="110">
        <v>476</v>
      </c>
      <c r="B157">
        <f t="shared" si="14"/>
        <v>43421</v>
      </c>
      <c r="C157">
        <f t="shared" si="15"/>
        <v>39201</v>
      </c>
      <c r="D157">
        <f t="shared" si="16"/>
        <v>13189</v>
      </c>
      <c r="E157">
        <f t="shared" si="17"/>
        <v>26012</v>
      </c>
      <c r="F157">
        <f t="shared" si="18"/>
        <v>4220</v>
      </c>
      <c r="G157">
        <f t="shared" si="19"/>
        <v>1593</v>
      </c>
      <c r="H157">
        <f t="shared" si="20"/>
        <v>2627</v>
      </c>
      <c r="J157">
        <v>476</v>
      </c>
      <c r="K157">
        <v>43421</v>
      </c>
      <c r="L157">
        <v>39201</v>
      </c>
      <c r="M157">
        <v>13189</v>
      </c>
      <c r="N157">
        <v>26012</v>
      </c>
      <c r="O157">
        <v>4220</v>
      </c>
      <c r="P157">
        <v>1593</v>
      </c>
      <c r="Q157">
        <v>2627</v>
      </c>
    </row>
    <row r="158" spans="1:17" ht="12.75">
      <c r="A158" s="110">
        <v>477</v>
      </c>
      <c r="B158">
        <f t="shared" si="14"/>
        <v>260660</v>
      </c>
      <c r="C158">
        <f t="shared" si="15"/>
        <v>231873</v>
      </c>
      <c r="D158">
        <f t="shared" si="16"/>
        <v>47241</v>
      </c>
      <c r="E158">
        <f t="shared" si="17"/>
        <v>184632</v>
      </c>
      <c r="F158">
        <f t="shared" si="18"/>
        <v>28787</v>
      </c>
      <c r="G158">
        <f t="shared" si="19"/>
        <v>7325</v>
      </c>
      <c r="H158">
        <f t="shared" si="20"/>
        <v>21462</v>
      </c>
      <c r="J158">
        <v>477</v>
      </c>
      <c r="K158">
        <v>260660</v>
      </c>
      <c r="L158">
        <v>231873</v>
      </c>
      <c r="M158">
        <v>47241</v>
      </c>
      <c r="N158">
        <v>184632</v>
      </c>
      <c r="O158">
        <v>28787</v>
      </c>
      <c r="P158">
        <v>7325</v>
      </c>
      <c r="Q158">
        <v>21462</v>
      </c>
    </row>
    <row r="159" spans="1:17" ht="12.75">
      <c r="A159" s="110">
        <v>478</v>
      </c>
      <c r="B159">
        <f t="shared" si="14"/>
        <v>9398</v>
      </c>
      <c r="C159">
        <f t="shared" si="15"/>
        <v>8483</v>
      </c>
      <c r="D159">
        <f t="shared" si="16"/>
        <v>2816</v>
      </c>
      <c r="E159">
        <f t="shared" si="17"/>
        <v>5667</v>
      </c>
      <c r="F159">
        <f t="shared" si="18"/>
        <v>915</v>
      </c>
      <c r="G159">
        <f t="shared" si="19"/>
        <v>375</v>
      </c>
      <c r="H159">
        <f t="shared" si="20"/>
        <v>540</v>
      </c>
      <c r="J159">
        <v>478</v>
      </c>
      <c r="K159">
        <v>9398</v>
      </c>
      <c r="L159">
        <v>8483</v>
      </c>
      <c r="M159">
        <v>2816</v>
      </c>
      <c r="N159">
        <v>5667</v>
      </c>
      <c r="O159">
        <v>915</v>
      </c>
      <c r="P159">
        <v>375</v>
      </c>
      <c r="Q159">
        <v>540</v>
      </c>
    </row>
    <row r="160" spans="1:17" ht="12.75">
      <c r="A160" s="110">
        <v>479</v>
      </c>
      <c r="B160">
        <f t="shared" si="14"/>
        <v>35012</v>
      </c>
      <c r="C160">
        <f t="shared" si="15"/>
        <v>31001</v>
      </c>
      <c r="D160">
        <f t="shared" si="16"/>
        <v>12519</v>
      </c>
      <c r="E160">
        <f t="shared" si="17"/>
        <v>18482</v>
      </c>
      <c r="F160">
        <f t="shared" si="18"/>
        <v>4011</v>
      </c>
      <c r="G160">
        <f t="shared" si="19"/>
        <v>1881</v>
      </c>
      <c r="H160">
        <f t="shared" si="20"/>
        <v>2130</v>
      </c>
      <c r="J160">
        <v>479</v>
      </c>
      <c r="K160">
        <v>35012</v>
      </c>
      <c r="L160">
        <v>31001</v>
      </c>
      <c r="M160">
        <v>12519</v>
      </c>
      <c r="N160">
        <v>18482</v>
      </c>
      <c r="O160">
        <v>4011</v>
      </c>
      <c r="P160">
        <v>1881</v>
      </c>
      <c r="Q160">
        <v>2130</v>
      </c>
    </row>
    <row r="161" spans="1:17" ht="12.75">
      <c r="A161" s="110">
        <v>491</v>
      </c>
      <c r="B161">
        <f t="shared" si="14"/>
        <v>241</v>
      </c>
      <c r="C161">
        <f t="shared" si="15"/>
        <v>208</v>
      </c>
      <c r="D161">
        <f t="shared" si="16"/>
        <v>153</v>
      </c>
      <c r="E161">
        <f t="shared" si="17"/>
        <v>55</v>
      </c>
      <c r="F161">
        <f t="shared" si="18"/>
        <v>33</v>
      </c>
      <c r="G161">
        <f t="shared" si="19"/>
        <v>24</v>
      </c>
      <c r="H161">
        <f t="shared" si="20"/>
        <v>9</v>
      </c>
      <c r="J161">
        <v>491</v>
      </c>
      <c r="K161">
        <v>241</v>
      </c>
      <c r="L161">
        <v>208</v>
      </c>
      <c r="M161">
        <v>153</v>
      </c>
      <c r="N161">
        <v>55</v>
      </c>
      <c r="O161">
        <v>33</v>
      </c>
      <c r="P161">
        <v>24</v>
      </c>
      <c r="Q161">
        <v>9</v>
      </c>
    </row>
    <row r="162" spans="1:17" ht="12.75">
      <c r="A162" s="110">
        <v>492</v>
      </c>
      <c r="B162">
        <f t="shared" si="14"/>
        <v>308</v>
      </c>
      <c r="C162">
        <f t="shared" si="15"/>
        <v>173</v>
      </c>
      <c r="D162">
        <f t="shared" si="16"/>
        <v>123</v>
      </c>
      <c r="E162">
        <f t="shared" si="17"/>
        <v>50</v>
      </c>
      <c r="F162">
        <f t="shared" si="18"/>
        <v>135</v>
      </c>
      <c r="G162">
        <f t="shared" si="19"/>
        <v>109</v>
      </c>
      <c r="H162">
        <f t="shared" si="20"/>
        <v>26</v>
      </c>
      <c r="J162">
        <v>492</v>
      </c>
      <c r="K162">
        <v>308</v>
      </c>
      <c r="L162">
        <v>173</v>
      </c>
      <c r="M162">
        <v>123</v>
      </c>
      <c r="N162">
        <v>50</v>
      </c>
      <c r="O162">
        <v>135</v>
      </c>
      <c r="P162">
        <v>109</v>
      </c>
      <c r="Q162">
        <v>26</v>
      </c>
    </row>
    <row r="163" spans="1:17" ht="12.75">
      <c r="A163" s="110">
        <v>493</v>
      </c>
      <c r="B163">
        <f t="shared" si="14"/>
        <v>120707</v>
      </c>
      <c r="C163">
        <f t="shared" si="15"/>
        <v>108204</v>
      </c>
      <c r="D163">
        <f t="shared" si="16"/>
        <v>77278</v>
      </c>
      <c r="E163">
        <f t="shared" si="17"/>
        <v>30926</v>
      </c>
      <c r="F163">
        <f t="shared" si="18"/>
        <v>12503</v>
      </c>
      <c r="G163">
        <f t="shared" si="19"/>
        <v>9773</v>
      </c>
      <c r="H163">
        <f t="shared" si="20"/>
        <v>2730</v>
      </c>
      <c r="J163">
        <v>493</v>
      </c>
      <c r="K163">
        <v>120707</v>
      </c>
      <c r="L163">
        <v>108204</v>
      </c>
      <c r="M163">
        <v>77278</v>
      </c>
      <c r="N163">
        <v>30926</v>
      </c>
      <c r="O163">
        <v>12503</v>
      </c>
      <c r="P163">
        <v>9773</v>
      </c>
      <c r="Q163">
        <v>2730</v>
      </c>
    </row>
    <row r="164" spans="1:17" ht="12.75">
      <c r="A164" s="110">
        <v>494</v>
      </c>
      <c r="B164">
        <f t="shared" si="14"/>
        <v>72046</v>
      </c>
      <c r="C164">
        <f t="shared" si="15"/>
        <v>63742</v>
      </c>
      <c r="D164">
        <f t="shared" si="16"/>
        <v>45784</v>
      </c>
      <c r="E164">
        <f t="shared" si="17"/>
        <v>17958</v>
      </c>
      <c r="F164">
        <f t="shared" si="18"/>
        <v>8304</v>
      </c>
      <c r="G164">
        <f t="shared" si="19"/>
        <v>5877</v>
      </c>
      <c r="H164">
        <f t="shared" si="20"/>
        <v>2427</v>
      </c>
      <c r="J164">
        <v>494</v>
      </c>
      <c r="K164">
        <v>72046</v>
      </c>
      <c r="L164">
        <v>63742</v>
      </c>
      <c r="M164">
        <v>45784</v>
      </c>
      <c r="N164">
        <v>17958</v>
      </c>
      <c r="O164">
        <v>8304</v>
      </c>
      <c r="P164">
        <v>5877</v>
      </c>
      <c r="Q164">
        <v>2427</v>
      </c>
    </row>
    <row r="165" spans="1:17" ht="12.75">
      <c r="A165" s="110">
        <v>495</v>
      </c>
      <c r="B165">
        <f t="shared" si="14"/>
        <v>38</v>
      </c>
      <c r="C165">
        <f t="shared" si="15"/>
        <v>38</v>
      </c>
      <c r="D165">
        <f t="shared" si="16"/>
        <v>23</v>
      </c>
      <c r="E165">
        <f t="shared" si="17"/>
        <v>15</v>
      </c>
      <c r="F165">
        <f t="shared" si="18"/>
        <v>0</v>
      </c>
      <c r="G165">
        <f t="shared" si="19"/>
        <v>0</v>
      </c>
      <c r="H165">
        <f t="shared" si="20"/>
        <v>0</v>
      </c>
      <c r="J165">
        <v>495</v>
      </c>
      <c r="K165">
        <v>38</v>
      </c>
      <c r="L165">
        <v>38</v>
      </c>
      <c r="M165">
        <v>23</v>
      </c>
      <c r="N165">
        <v>15</v>
      </c>
      <c r="O165">
        <v>0</v>
      </c>
      <c r="P165">
        <v>0</v>
      </c>
      <c r="Q165">
        <v>0</v>
      </c>
    </row>
    <row r="166" spans="1:17" ht="12.75">
      <c r="A166" s="110">
        <v>501</v>
      </c>
      <c r="B166">
        <f t="shared" si="14"/>
        <v>397</v>
      </c>
      <c r="C166">
        <f t="shared" si="15"/>
        <v>345</v>
      </c>
      <c r="D166">
        <f t="shared" si="16"/>
        <v>169</v>
      </c>
      <c r="E166">
        <f t="shared" si="17"/>
        <v>176</v>
      </c>
      <c r="F166">
        <f t="shared" si="18"/>
        <v>52</v>
      </c>
      <c r="G166">
        <f t="shared" si="19"/>
        <v>39</v>
      </c>
      <c r="H166">
        <f t="shared" si="20"/>
        <v>13</v>
      </c>
      <c r="J166">
        <v>501</v>
      </c>
      <c r="K166">
        <v>397</v>
      </c>
      <c r="L166">
        <v>345</v>
      </c>
      <c r="M166">
        <v>169</v>
      </c>
      <c r="N166">
        <v>176</v>
      </c>
      <c r="O166">
        <v>52</v>
      </c>
      <c r="P166">
        <v>39</v>
      </c>
      <c r="Q166">
        <v>13</v>
      </c>
    </row>
    <row r="167" spans="1:17" ht="12.75">
      <c r="A167" s="110">
        <v>502</v>
      </c>
      <c r="B167">
        <f t="shared" si="14"/>
        <v>304</v>
      </c>
      <c r="C167">
        <f t="shared" si="15"/>
        <v>286</v>
      </c>
      <c r="D167">
        <f t="shared" si="16"/>
        <v>139</v>
      </c>
      <c r="E167">
        <f t="shared" si="17"/>
        <v>147</v>
      </c>
      <c r="F167">
        <f t="shared" si="18"/>
        <v>18</v>
      </c>
      <c r="G167">
        <f t="shared" si="19"/>
        <v>11</v>
      </c>
      <c r="H167">
        <f t="shared" si="20"/>
        <v>7</v>
      </c>
      <c r="J167">
        <v>502</v>
      </c>
      <c r="K167">
        <v>304</v>
      </c>
      <c r="L167">
        <v>286</v>
      </c>
      <c r="M167">
        <v>139</v>
      </c>
      <c r="N167">
        <v>147</v>
      </c>
      <c r="O167">
        <v>18</v>
      </c>
      <c r="P167">
        <v>11</v>
      </c>
      <c r="Q167">
        <v>7</v>
      </c>
    </row>
    <row r="168" spans="1:17" ht="12.75">
      <c r="A168" s="110">
        <v>503</v>
      </c>
      <c r="B168">
        <f t="shared" si="14"/>
        <v>1591</v>
      </c>
      <c r="C168">
        <f t="shared" si="15"/>
        <v>1367</v>
      </c>
      <c r="D168">
        <f t="shared" si="16"/>
        <v>747</v>
      </c>
      <c r="E168">
        <f t="shared" si="17"/>
        <v>620</v>
      </c>
      <c r="F168">
        <f t="shared" si="18"/>
        <v>224</v>
      </c>
      <c r="G168">
        <f t="shared" si="19"/>
        <v>132</v>
      </c>
      <c r="H168">
        <f t="shared" si="20"/>
        <v>92</v>
      </c>
      <c r="J168">
        <v>503</v>
      </c>
      <c r="K168">
        <v>1591</v>
      </c>
      <c r="L168">
        <v>1367</v>
      </c>
      <c r="M168">
        <v>747</v>
      </c>
      <c r="N168">
        <v>620</v>
      </c>
      <c r="O168">
        <v>224</v>
      </c>
      <c r="P168">
        <v>132</v>
      </c>
      <c r="Q168">
        <v>92</v>
      </c>
    </row>
    <row r="169" spans="1:17" ht="12.75">
      <c r="A169" s="110">
        <v>504</v>
      </c>
      <c r="B169">
        <f t="shared" si="14"/>
        <v>304</v>
      </c>
      <c r="C169">
        <f t="shared" si="15"/>
        <v>270</v>
      </c>
      <c r="D169">
        <f t="shared" si="16"/>
        <v>132</v>
      </c>
      <c r="E169">
        <f t="shared" si="17"/>
        <v>138</v>
      </c>
      <c r="F169">
        <f t="shared" si="18"/>
        <v>34</v>
      </c>
      <c r="G169">
        <f t="shared" si="19"/>
        <v>16</v>
      </c>
      <c r="H169">
        <f t="shared" si="20"/>
        <v>18</v>
      </c>
      <c r="J169">
        <v>504</v>
      </c>
      <c r="K169">
        <v>304</v>
      </c>
      <c r="L169">
        <v>270</v>
      </c>
      <c r="M169">
        <v>132</v>
      </c>
      <c r="N169">
        <v>138</v>
      </c>
      <c r="O169">
        <v>34</v>
      </c>
      <c r="P169">
        <v>16</v>
      </c>
      <c r="Q169">
        <v>18</v>
      </c>
    </row>
    <row r="170" spans="1:17" ht="12.75">
      <c r="A170" s="110">
        <v>511</v>
      </c>
      <c r="B170">
        <f t="shared" si="14"/>
        <v>695</v>
      </c>
      <c r="C170">
        <f t="shared" si="15"/>
        <v>599</v>
      </c>
      <c r="D170">
        <f t="shared" si="16"/>
        <v>355</v>
      </c>
      <c r="E170">
        <f t="shared" si="17"/>
        <v>244</v>
      </c>
      <c r="F170">
        <f t="shared" si="18"/>
        <v>96</v>
      </c>
      <c r="G170">
        <f t="shared" si="19"/>
        <v>57</v>
      </c>
      <c r="H170">
        <f t="shared" si="20"/>
        <v>39</v>
      </c>
      <c r="J170">
        <v>511</v>
      </c>
      <c r="K170">
        <v>695</v>
      </c>
      <c r="L170">
        <v>599</v>
      </c>
      <c r="M170">
        <v>355</v>
      </c>
      <c r="N170">
        <v>244</v>
      </c>
      <c r="O170">
        <v>96</v>
      </c>
      <c r="P170">
        <v>57</v>
      </c>
      <c r="Q170">
        <v>39</v>
      </c>
    </row>
    <row r="171" spans="1:17" ht="12.75">
      <c r="A171" s="110">
        <v>512</v>
      </c>
      <c r="B171">
        <f t="shared" si="14"/>
        <v>44</v>
      </c>
      <c r="C171">
        <f t="shared" si="15"/>
        <v>42</v>
      </c>
      <c r="D171">
        <f t="shared" si="16"/>
        <v>18</v>
      </c>
      <c r="E171">
        <f t="shared" si="17"/>
        <v>24</v>
      </c>
      <c r="F171">
        <f t="shared" si="18"/>
        <v>2</v>
      </c>
      <c r="G171">
        <f t="shared" si="19"/>
        <v>2</v>
      </c>
      <c r="H171">
        <f t="shared" si="20"/>
        <v>0</v>
      </c>
      <c r="J171">
        <v>512</v>
      </c>
      <c r="K171">
        <v>44</v>
      </c>
      <c r="L171">
        <v>42</v>
      </c>
      <c r="M171">
        <v>18</v>
      </c>
      <c r="N171">
        <v>24</v>
      </c>
      <c r="O171">
        <v>2</v>
      </c>
      <c r="P171">
        <v>2</v>
      </c>
      <c r="Q171">
        <v>0</v>
      </c>
    </row>
    <row r="172" spans="1:17" ht="12.75">
      <c r="A172" s="110">
        <v>521</v>
      </c>
      <c r="B172">
        <f t="shared" si="14"/>
        <v>17141</v>
      </c>
      <c r="C172">
        <f t="shared" si="15"/>
        <v>11056</v>
      </c>
      <c r="D172">
        <f t="shared" si="16"/>
        <v>6244</v>
      </c>
      <c r="E172">
        <f t="shared" si="17"/>
        <v>4812</v>
      </c>
      <c r="F172">
        <f t="shared" si="18"/>
        <v>6085</v>
      </c>
      <c r="G172">
        <f t="shared" si="19"/>
        <v>1365</v>
      </c>
      <c r="H172">
        <f t="shared" si="20"/>
        <v>4720</v>
      </c>
      <c r="J172">
        <v>521</v>
      </c>
      <c r="K172">
        <v>17141</v>
      </c>
      <c r="L172">
        <v>11056</v>
      </c>
      <c r="M172">
        <v>6244</v>
      </c>
      <c r="N172">
        <v>4812</v>
      </c>
      <c r="O172">
        <v>6085</v>
      </c>
      <c r="P172">
        <v>1365</v>
      </c>
      <c r="Q172">
        <v>4720</v>
      </c>
    </row>
    <row r="173" spans="1:17" ht="12.75">
      <c r="A173" s="110">
        <v>522</v>
      </c>
      <c r="B173">
        <f t="shared" si="14"/>
        <v>59093</v>
      </c>
      <c r="C173">
        <f t="shared" si="15"/>
        <v>53762</v>
      </c>
      <c r="D173">
        <f t="shared" si="16"/>
        <v>36016</v>
      </c>
      <c r="E173">
        <f t="shared" si="17"/>
        <v>17746</v>
      </c>
      <c r="F173">
        <f t="shared" si="18"/>
        <v>5331</v>
      </c>
      <c r="G173">
        <f t="shared" si="19"/>
        <v>3727</v>
      </c>
      <c r="H173">
        <f t="shared" si="20"/>
        <v>1604</v>
      </c>
      <c r="J173">
        <v>522</v>
      </c>
      <c r="K173">
        <v>59093</v>
      </c>
      <c r="L173">
        <v>53762</v>
      </c>
      <c r="M173">
        <v>36016</v>
      </c>
      <c r="N173">
        <v>17746</v>
      </c>
      <c r="O173">
        <v>5331</v>
      </c>
      <c r="P173">
        <v>3727</v>
      </c>
      <c r="Q173">
        <v>1604</v>
      </c>
    </row>
    <row r="174" spans="1:17" ht="12.75">
      <c r="A174" s="110">
        <v>531</v>
      </c>
      <c r="B174">
        <f t="shared" si="14"/>
        <v>593</v>
      </c>
      <c r="C174">
        <f t="shared" si="15"/>
        <v>454</v>
      </c>
      <c r="D174">
        <f t="shared" si="16"/>
        <v>253</v>
      </c>
      <c r="E174">
        <f t="shared" si="17"/>
        <v>201</v>
      </c>
      <c r="F174">
        <f t="shared" si="18"/>
        <v>139</v>
      </c>
      <c r="G174">
        <f t="shared" si="19"/>
        <v>80</v>
      </c>
      <c r="H174">
        <f t="shared" si="20"/>
        <v>59</v>
      </c>
      <c r="J174">
        <v>531</v>
      </c>
      <c r="K174">
        <v>593</v>
      </c>
      <c r="L174">
        <v>454</v>
      </c>
      <c r="M174">
        <v>253</v>
      </c>
      <c r="N174">
        <v>201</v>
      </c>
      <c r="O174">
        <v>139</v>
      </c>
      <c r="P174">
        <v>80</v>
      </c>
      <c r="Q174">
        <v>59</v>
      </c>
    </row>
    <row r="175" spans="1:17" ht="12.75">
      <c r="A175" s="110">
        <v>532</v>
      </c>
      <c r="B175">
        <f t="shared" si="14"/>
        <v>144422</v>
      </c>
      <c r="C175">
        <f t="shared" si="15"/>
        <v>116801</v>
      </c>
      <c r="D175">
        <f t="shared" si="16"/>
        <v>67416</v>
      </c>
      <c r="E175">
        <f t="shared" si="17"/>
        <v>49385</v>
      </c>
      <c r="F175">
        <f t="shared" si="18"/>
        <v>27621</v>
      </c>
      <c r="G175">
        <f t="shared" si="19"/>
        <v>15922</v>
      </c>
      <c r="H175">
        <f t="shared" si="20"/>
        <v>11699</v>
      </c>
      <c r="J175">
        <v>532</v>
      </c>
      <c r="K175">
        <v>144422</v>
      </c>
      <c r="L175">
        <v>116801</v>
      </c>
      <c r="M175">
        <v>67416</v>
      </c>
      <c r="N175">
        <v>49385</v>
      </c>
      <c r="O175">
        <v>27621</v>
      </c>
      <c r="P175">
        <v>15922</v>
      </c>
      <c r="Q175">
        <v>11699</v>
      </c>
    </row>
    <row r="176" spans="1:17" ht="12.75">
      <c r="A176" s="110">
        <v>551</v>
      </c>
      <c r="B176">
        <f t="shared" si="14"/>
        <v>115538</v>
      </c>
      <c r="C176">
        <f t="shared" si="15"/>
        <v>101318</v>
      </c>
      <c r="D176">
        <f t="shared" si="16"/>
        <v>29461</v>
      </c>
      <c r="E176">
        <f t="shared" si="17"/>
        <v>71857</v>
      </c>
      <c r="F176">
        <f t="shared" si="18"/>
        <v>14220</v>
      </c>
      <c r="G176">
        <f t="shared" si="19"/>
        <v>5047</v>
      </c>
      <c r="H176">
        <f t="shared" si="20"/>
        <v>9173</v>
      </c>
      <c r="J176">
        <v>551</v>
      </c>
      <c r="K176">
        <v>115538</v>
      </c>
      <c r="L176">
        <v>101318</v>
      </c>
      <c r="M176">
        <v>29461</v>
      </c>
      <c r="N176">
        <v>71857</v>
      </c>
      <c r="O176">
        <v>14220</v>
      </c>
      <c r="P176">
        <v>5047</v>
      </c>
      <c r="Q176">
        <v>9173</v>
      </c>
    </row>
    <row r="177" spans="1:17" ht="12.75">
      <c r="A177" s="110">
        <v>552</v>
      </c>
      <c r="B177">
        <f t="shared" si="14"/>
        <v>17159</v>
      </c>
      <c r="C177">
        <f t="shared" si="15"/>
        <v>14271</v>
      </c>
      <c r="D177">
        <f t="shared" si="16"/>
        <v>3714</v>
      </c>
      <c r="E177">
        <f t="shared" si="17"/>
        <v>10557</v>
      </c>
      <c r="F177">
        <f t="shared" si="18"/>
        <v>2888</v>
      </c>
      <c r="G177">
        <f t="shared" si="19"/>
        <v>1044</v>
      </c>
      <c r="H177">
        <f t="shared" si="20"/>
        <v>1844</v>
      </c>
      <c r="J177">
        <v>552</v>
      </c>
      <c r="K177">
        <v>17159</v>
      </c>
      <c r="L177">
        <v>14271</v>
      </c>
      <c r="M177">
        <v>3714</v>
      </c>
      <c r="N177">
        <v>10557</v>
      </c>
      <c r="O177">
        <v>2888</v>
      </c>
      <c r="P177">
        <v>1044</v>
      </c>
      <c r="Q177">
        <v>1844</v>
      </c>
    </row>
    <row r="178" spans="1:17" ht="12.75">
      <c r="A178" s="110">
        <v>553</v>
      </c>
      <c r="B178">
        <f t="shared" si="14"/>
        <v>4570</v>
      </c>
      <c r="C178">
        <f t="shared" si="15"/>
        <v>3962</v>
      </c>
      <c r="D178">
        <f t="shared" si="16"/>
        <v>1660</v>
      </c>
      <c r="E178">
        <f t="shared" si="17"/>
        <v>2302</v>
      </c>
      <c r="F178">
        <f t="shared" si="18"/>
        <v>608</v>
      </c>
      <c r="G178">
        <f t="shared" si="19"/>
        <v>273</v>
      </c>
      <c r="H178">
        <f t="shared" si="20"/>
        <v>335</v>
      </c>
      <c r="J178">
        <v>553</v>
      </c>
      <c r="K178">
        <v>4570</v>
      </c>
      <c r="L178">
        <v>3962</v>
      </c>
      <c r="M178">
        <v>1660</v>
      </c>
      <c r="N178">
        <v>2302</v>
      </c>
      <c r="O178">
        <v>608</v>
      </c>
      <c r="P178">
        <v>273</v>
      </c>
      <c r="Q178">
        <v>335</v>
      </c>
    </row>
    <row r="179" spans="1:17" ht="12.75">
      <c r="A179" s="110">
        <v>559</v>
      </c>
      <c r="B179">
        <f t="shared" si="14"/>
        <v>2170</v>
      </c>
      <c r="C179">
        <f t="shared" si="15"/>
        <v>1946</v>
      </c>
      <c r="D179">
        <f t="shared" si="16"/>
        <v>598</v>
      </c>
      <c r="E179">
        <f t="shared" si="17"/>
        <v>1348</v>
      </c>
      <c r="F179">
        <f t="shared" si="18"/>
        <v>224</v>
      </c>
      <c r="G179">
        <f t="shared" si="19"/>
        <v>73</v>
      </c>
      <c r="H179">
        <f t="shared" si="20"/>
        <v>151</v>
      </c>
      <c r="J179">
        <v>559</v>
      </c>
      <c r="K179">
        <v>2170</v>
      </c>
      <c r="L179">
        <v>1946</v>
      </c>
      <c r="M179">
        <v>598</v>
      </c>
      <c r="N179">
        <v>1348</v>
      </c>
      <c r="O179">
        <v>224</v>
      </c>
      <c r="P179">
        <v>73</v>
      </c>
      <c r="Q179">
        <v>151</v>
      </c>
    </row>
    <row r="180" spans="1:17" ht="12.75">
      <c r="A180" s="110">
        <v>561</v>
      </c>
      <c r="B180">
        <f t="shared" si="14"/>
        <v>546229</v>
      </c>
      <c r="C180">
        <f t="shared" si="15"/>
        <v>483810</v>
      </c>
      <c r="D180">
        <f t="shared" si="16"/>
        <v>181887</v>
      </c>
      <c r="E180">
        <f t="shared" si="17"/>
        <v>301923</v>
      </c>
      <c r="F180">
        <f t="shared" si="18"/>
        <v>62419</v>
      </c>
      <c r="G180">
        <f t="shared" si="19"/>
        <v>25982</v>
      </c>
      <c r="H180">
        <f t="shared" si="20"/>
        <v>36437</v>
      </c>
      <c r="J180">
        <v>561</v>
      </c>
      <c r="K180">
        <v>546229</v>
      </c>
      <c r="L180">
        <v>483810</v>
      </c>
      <c r="M180">
        <v>181887</v>
      </c>
      <c r="N180">
        <v>301923</v>
      </c>
      <c r="O180">
        <v>62419</v>
      </c>
      <c r="P180">
        <v>25982</v>
      </c>
      <c r="Q180">
        <v>36437</v>
      </c>
    </row>
    <row r="181" spans="1:17" ht="12.75">
      <c r="A181" s="110">
        <v>562</v>
      </c>
      <c r="B181">
        <f t="shared" si="14"/>
        <v>103209</v>
      </c>
      <c r="C181">
        <f t="shared" si="15"/>
        <v>84530</v>
      </c>
      <c r="D181">
        <f t="shared" si="16"/>
        <v>41264</v>
      </c>
      <c r="E181">
        <f t="shared" si="17"/>
        <v>43266</v>
      </c>
      <c r="F181">
        <f t="shared" si="18"/>
        <v>18679</v>
      </c>
      <c r="G181">
        <f t="shared" si="19"/>
        <v>9097</v>
      </c>
      <c r="H181">
        <f t="shared" si="20"/>
        <v>9582</v>
      </c>
      <c r="J181">
        <v>562</v>
      </c>
      <c r="K181">
        <v>103209</v>
      </c>
      <c r="L181">
        <v>84530</v>
      </c>
      <c r="M181">
        <v>41264</v>
      </c>
      <c r="N181">
        <v>43266</v>
      </c>
      <c r="O181">
        <v>18679</v>
      </c>
      <c r="P181">
        <v>9097</v>
      </c>
      <c r="Q181">
        <v>9582</v>
      </c>
    </row>
    <row r="182" spans="1:17" ht="12.75">
      <c r="A182" s="110">
        <v>563</v>
      </c>
      <c r="B182">
        <f t="shared" si="14"/>
        <v>120078</v>
      </c>
      <c r="C182">
        <f t="shared" si="15"/>
        <v>108919</v>
      </c>
      <c r="D182">
        <f t="shared" si="16"/>
        <v>43974</v>
      </c>
      <c r="E182">
        <f t="shared" si="17"/>
        <v>64945</v>
      </c>
      <c r="F182">
        <f t="shared" si="18"/>
        <v>11159</v>
      </c>
      <c r="G182">
        <f t="shared" si="19"/>
        <v>4750</v>
      </c>
      <c r="H182">
        <f t="shared" si="20"/>
        <v>6409</v>
      </c>
      <c r="J182">
        <v>563</v>
      </c>
      <c r="K182">
        <v>120078</v>
      </c>
      <c r="L182">
        <v>108919</v>
      </c>
      <c r="M182">
        <v>43974</v>
      </c>
      <c r="N182">
        <v>64945</v>
      </c>
      <c r="O182">
        <v>11159</v>
      </c>
      <c r="P182">
        <v>4750</v>
      </c>
      <c r="Q182">
        <v>6409</v>
      </c>
    </row>
    <row r="183" spans="1:17" ht="12.75">
      <c r="A183" s="110">
        <v>581</v>
      </c>
      <c r="B183">
        <f t="shared" si="14"/>
        <v>54098</v>
      </c>
      <c r="C183">
        <f t="shared" si="15"/>
        <v>51582</v>
      </c>
      <c r="D183">
        <f t="shared" si="16"/>
        <v>26248</v>
      </c>
      <c r="E183">
        <f t="shared" si="17"/>
        <v>25334</v>
      </c>
      <c r="F183">
        <f t="shared" si="18"/>
        <v>2516</v>
      </c>
      <c r="G183">
        <f t="shared" si="19"/>
        <v>1173</v>
      </c>
      <c r="H183">
        <f t="shared" si="20"/>
        <v>1343</v>
      </c>
      <c r="J183">
        <v>581</v>
      </c>
      <c r="K183">
        <v>54098</v>
      </c>
      <c r="L183">
        <v>51582</v>
      </c>
      <c r="M183">
        <v>26248</v>
      </c>
      <c r="N183">
        <v>25334</v>
      </c>
      <c r="O183">
        <v>2516</v>
      </c>
      <c r="P183">
        <v>1173</v>
      </c>
      <c r="Q183">
        <v>1343</v>
      </c>
    </row>
    <row r="184" spans="1:17" ht="12.75">
      <c r="A184" s="110">
        <v>582</v>
      </c>
      <c r="B184">
        <f t="shared" si="14"/>
        <v>2345</v>
      </c>
      <c r="C184">
        <f t="shared" si="15"/>
        <v>2009</v>
      </c>
      <c r="D184">
        <f t="shared" si="16"/>
        <v>851</v>
      </c>
      <c r="E184">
        <f t="shared" si="17"/>
        <v>1158</v>
      </c>
      <c r="F184">
        <f t="shared" si="18"/>
        <v>336</v>
      </c>
      <c r="G184">
        <f t="shared" si="19"/>
        <v>148</v>
      </c>
      <c r="H184">
        <f t="shared" si="20"/>
        <v>188</v>
      </c>
      <c r="J184">
        <v>582</v>
      </c>
      <c r="K184">
        <v>2345</v>
      </c>
      <c r="L184">
        <v>2009</v>
      </c>
      <c r="M184">
        <v>851</v>
      </c>
      <c r="N184">
        <v>1158</v>
      </c>
      <c r="O184">
        <v>336</v>
      </c>
      <c r="P184">
        <v>148</v>
      </c>
      <c r="Q184">
        <v>188</v>
      </c>
    </row>
    <row r="185" spans="1:17" ht="12.75">
      <c r="A185" s="110">
        <v>591</v>
      </c>
      <c r="B185">
        <f t="shared" si="14"/>
        <v>17243</v>
      </c>
      <c r="C185">
        <f t="shared" si="15"/>
        <v>14446</v>
      </c>
      <c r="D185">
        <f t="shared" si="16"/>
        <v>6205</v>
      </c>
      <c r="E185">
        <f t="shared" si="17"/>
        <v>8241</v>
      </c>
      <c r="F185">
        <f t="shared" si="18"/>
        <v>2797</v>
      </c>
      <c r="G185">
        <f t="shared" si="19"/>
        <v>1195</v>
      </c>
      <c r="H185">
        <f t="shared" si="20"/>
        <v>1602</v>
      </c>
      <c r="J185">
        <v>591</v>
      </c>
      <c r="K185">
        <v>17243</v>
      </c>
      <c r="L185">
        <v>14446</v>
      </c>
      <c r="M185">
        <v>6205</v>
      </c>
      <c r="N185">
        <v>8241</v>
      </c>
      <c r="O185">
        <v>2797</v>
      </c>
      <c r="P185">
        <v>1195</v>
      </c>
      <c r="Q185">
        <v>1602</v>
      </c>
    </row>
    <row r="186" spans="1:17" ht="12.75">
      <c r="A186" s="110">
        <v>592</v>
      </c>
      <c r="B186">
        <f t="shared" si="14"/>
        <v>882</v>
      </c>
      <c r="C186">
        <f t="shared" si="15"/>
        <v>685</v>
      </c>
      <c r="D186">
        <f t="shared" si="16"/>
        <v>253</v>
      </c>
      <c r="E186">
        <f t="shared" si="17"/>
        <v>432</v>
      </c>
      <c r="F186">
        <f t="shared" si="18"/>
        <v>197</v>
      </c>
      <c r="G186">
        <f t="shared" si="19"/>
        <v>77</v>
      </c>
      <c r="H186">
        <f t="shared" si="20"/>
        <v>120</v>
      </c>
      <c r="J186">
        <v>592</v>
      </c>
      <c r="K186">
        <v>882</v>
      </c>
      <c r="L186">
        <v>685</v>
      </c>
      <c r="M186">
        <v>253</v>
      </c>
      <c r="N186">
        <v>432</v>
      </c>
      <c r="O186">
        <v>197</v>
      </c>
      <c r="P186">
        <v>77</v>
      </c>
      <c r="Q186">
        <v>120</v>
      </c>
    </row>
    <row r="187" spans="1:17" ht="12.75">
      <c r="A187" s="110">
        <v>601</v>
      </c>
      <c r="B187">
        <f t="shared" si="14"/>
        <v>1129</v>
      </c>
      <c r="C187">
        <f t="shared" si="15"/>
        <v>847</v>
      </c>
      <c r="D187">
        <f t="shared" si="16"/>
        <v>353</v>
      </c>
      <c r="E187">
        <f t="shared" si="17"/>
        <v>494</v>
      </c>
      <c r="F187">
        <f t="shared" si="18"/>
        <v>282</v>
      </c>
      <c r="G187">
        <f t="shared" si="19"/>
        <v>109</v>
      </c>
      <c r="H187">
        <f t="shared" si="20"/>
        <v>173</v>
      </c>
      <c r="J187">
        <v>601</v>
      </c>
      <c r="K187">
        <v>1129</v>
      </c>
      <c r="L187">
        <v>847</v>
      </c>
      <c r="M187">
        <v>353</v>
      </c>
      <c r="N187">
        <v>494</v>
      </c>
      <c r="O187">
        <v>282</v>
      </c>
      <c r="P187">
        <v>109</v>
      </c>
      <c r="Q187">
        <v>173</v>
      </c>
    </row>
    <row r="188" spans="1:17" ht="12.75">
      <c r="A188" s="110">
        <v>602</v>
      </c>
      <c r="B188">
        <f t="shared" si="14"/>
        <v>438</v>
      </c>
      <c r="C188">
        <f t="shared" si="15"/>
        <v>370</v>
      </c>
      <c r="D188">
        <f t="shared" si="16"/>
        <v>159</v>
      </c>
      <c r="E188">
        <f t="shared" si="17"/>
        <v>211</v>
      </c>
      <c r="F188">
        <f t="shared" si="18"/>
        <v>68</v>
      </c>
      <c r="G188">
        <f t="shared" si="19"/>
        <v>36</v>
      </c>
      <c r="H188">
        <f t="shared" si="20"/>
        <v>32</v>
      </c>
      <c r="J188">
        <v>602</v>
      </c>
      <c r="K188">
        <v>438</v>
      </c>
      <c r="L188">
        <v>370</v>
      </c>
      <c r="M188">
        <v>159</v>
      </c>
      <c r="N188">
        <v>211</v>
      </c>
      <c r="O188">
        <v>68</v>
      </c>
      <c r="P188">
        <v>36</v>
      </c>
      <c r="Q188">
        <v>32</v>
      </c>
    </row>
    <row r="189" spans="1:17" ht="12.75">
      <c r="A189" s="110">
        <v>611</v>
      </c>
      <c r="B189">
        <f t="shared" si="14"/>
        <v>537</v>
      </c>
      <c r="C189">
        <f t="shared" si="15"/>
        <v>420</v>
      </c>
      <c r="D189">
        <f t="shared" si="16"/>
        <v>232</v>
      </c>
      <c r="E189">
        <f t="shared" si="17"/>
        <v>188</v>
      </c>
      <c r="F189">
        <f t="shared" si="18"/>
        <v>117</v>
      </c>
      <c r="G189">
        <f t="shared" si="19"/>
        <v>70</v>
      </c>
      <c r="H189">
        <f t="shared" si="20"/>
        <v>47</v>
      </c>
      <c r="J189">
        <v>611</v>
      </c>
      <c r="K189">
        <v>537</v>
      </c>
      <c r="L189">
        <v>420</v>
      </c>
      <c r="M189">
        <v>232</v>
      </c>
      <c r="N189">
        <v>188</v>
      </c>
      <c r="O189">
        <v>117</v>
      </c>
      <c r="P189">
        <v>70</v>
      </c>
      <c r="Q189">
        <v>47</v>
      </c>
    </row>
    <row r="190" spans="1:17" ht="12.75">
      <c r="A190" s="110">
        <v>612</v>
      </c>
      <c r="B190">
        <f t="shared" si="14"/>
        <v>227</v>
      </c>
      <c r="C190">
        <f t="shared" si="15"/>
        <v>175</v>
      </c>
      <c r="D190">
        <f t="shared" si="16"/>
        <v>107</v>
      </c>
      <c r="E190">
        <f t="shared" si="17"/>
        <v>68</v>
      </c>
      <c r="F190">
        <f t="shared" si="18"/>
        <v>52</v>
      </c>
      <c r="G190">
        <f t="shared" si="19"/>
        <v>32</v>
      </c>
      <c r="H190">
        <f t="shared" si="20"/>
        <v>20</v>
      </c>
      <c r="J190">
        <v>612</v>
      </c>
      <c r="K190">
        <v>227</v>
      </c>
      <c r="L190">
        <v>175</v>
      </c>
      <c r="M190">
        <v>107</v>
      </c>
      <c r="N190">
        <v>68</v>
      </c>
      <c r="O190">
        <v>52</v>
      </c>
      <c r="P190">
        <v>32</v>
      </c>
      <c r="Q190">
        <v>20</v>
      </c>
    </row>
    <row r="191" spans="1:17" ht="12.75">
      <c r="A191" s="110">
        <v>613</v>
      </c>
      <c r="B191">
        <f t="shared" si="14"/>
        <v>38</v>
      </c>
      <c r="C191">
        <f t="shared" si="15"/>
        <v>32</v>
      </c>
      <c r="D191">
        <f t="shared" si="16"/>
        <v>22</v>
      </c>
      <c r="E191">
        <f t="shared" si="17"/>
        <v>10</v>
      </c>
      <c r="F191">
        <f t="shared" si="18"/>
        <v>6</v>
      </c>
      <c r="G191">
        <f t="shared" si="19"/>
        <v>3</v>
      </c>
      <c r="H191">
        <f t="shared" si="20"/>
        <v>3</v>
      </c>
      <c r="J191">
        <v>613</v>
      </c>
      <c r="K191">
        <v>38</v>
      </c>
      <c r="L191">
        <v>32</v>
      </c>
      <c r="M191">
        <v>22</v>
      </c>
      <c r="N191">
        <v>10</v>
      </c>
      <c r="O191">
        <v>6</v>
      </c>
      <c r="P191">
        <v>3</v>
      </c>
      <c r="Q191">
        <v>3</v>
      </c>
    </row>
    <row r="192" spans="1:17" ht="12.75">
      <c r="A192" s="110">
        <v>619</v>
      </c>
      <c r="B192">
        <f t="shared" si="14"/>
        <v>1598</v>
      </c>
      <c r="C192">
        <f t="shared" si="15"/>
        <v>1364</v>
      </c>
      <c r="D192">
        <f t="shared" si="16"/>
        <v>783</v>
      </c>
      <c r="E192">
        <f t="shared" si="17"/>
        <v>581</v>
      </c>
      <c r="F192">
        <f t="shared" si="18"/>
        <v>234</v>
      </c>
      <c r="G192">
        <f t="shared" si="19"/>
        <v>153</v>
      </c>
      <c r="H192">
        <f t="shared" si="20"/>
        <v>81</v>
      </c>
      <c r="J192">
        <v>619</v>
      </c>
      <c r="K192">
        <v>1598</v>
      </c>
      <c r="L192">
        <v>1364</v>
      </c>
      <c r="M192">
        <v>783</v>
      </c>
      <c r="N192">
        <v>581</v>
      </c>
      <c r="O192">
        <v>234</v>
      </c>
      <c r="P192">
        <v>153</v>
      </c>
      <c r="Q192">
        <v>81</v>
      </c>
    </row>
    <row r="193" spans="1:17" ht="12.75">
      <c r="A193" s="110">
        <v>620</v>
      </c>
      <c r="B193">
        <f t="shared" si="14"/>
        <v>46527</v>
      </c>
      <c r="C193">
        <f t="shared" si="15"/>
        <v>41137</v>
      </c>
      <c r="D193">
        <f t="shared" si="16"/>
        <v>16510</v>
      </c>
      <c r="E193">
        <f t="shared" si="17"/>
        <v>24627</v>
      </c>
      <c r="F193">
        <f t="shared" si="18"/>
        <v>5390</v>
      </c>
      <c r="G193">
        <f t="shared" si="19"/>
        <v>2547</v>
      </c>
      <c r="H193">
        <f t="shared" si="20"/>
        <v>2843</v>
      </c>
      <c r="J193">
        <v>620</v>
      </c>
      <c r="K193">
        <v>46527</v>
      </c>
      <c r="L193">
        <v>41137</v>
      </c>
      <c r="M193">
        <v>16510</v>
      </c>
      <c r="N193">
        <v>24627</v>
      </c>
      <c r="O193">
        <v>5390</v>
      </c>
      <c r="P193">
        <v>2547</v>
      </c>
      <c r="Q193">
        <v>2843</v>
      </c>
    </row>
    <row r="194" spans="1:17" ht="12.75">
      <c r="A194" s="110">
        <v>631</v>
      </c>
      <c r="B194">
        <f t="shared" si="14"/>
        <v>3286</v>
      </c>
      <c r="C194">
        <f t="shared" si="15"/>
        <v>2618</v>
      </c>
      <c r="D194">
        <f t="shared" si="16"/>
        <v>1132</v>
      </c>
      <c r="E194">
        <f t="shared" si="17"/>
        <v>1486</v>
      </c>
      <c r="F194">
        <f t="shared" si="18"/>
        <v>668</v>
      </c>
      <c r="G194">
        <f t="shared" si="19"/>
        <v>284</v>
      </c>
      <c r="H194">
        <f t="shared" si="20"/>
        <v>384</v>
      </c>
      <c r="J194">
        <v>631</v>
      </c>
      <c r="K194">
        <v>3286</v>
      </c>
      <c r="L194">
        <v>2618</v>
      </c>
      <c r="M194">
        <v>1132</v>
      </c>
      <c r="N194">
        <v>1486</v>
      </c>
      <c r="O194">
        <v>668</v>
      </c>
      <c r="P194">
        <v>284</v>
      </c>
      <c r="Q194">
        <v>384</v>
      </c>
    </row>
    <row r="195" spans="1:17" ht="12.75">
      <c r="A195" s="110">
        <v>639</v>
      </c>
      <c r="B195">
        <f aca="true" t="shared" si="21" ref="B195:B258">VLOOKUP($A195,$J$3:$Q$279,2,FALSE)</f>
        <v>8233</v>
      </c>
      <c r="C195">
        <f aca="true" t="shared" si="22" ref="C195:C258">VLOOKUP($A195,$J$3:$Q$279,3,FALSE)</f>
        <v>6966</v>
      </c>
      <c r="D195">
        <f aca="true" t="shared" si="23" ref="D195:D258">VLOOKUP($A195,$J$3:$Q$279,4,FALSE)</f>
        <v>3402</v>
      </c>
      <c r="E195">
        <f aca="true" t="shared" si="24" ref="E195:E258">VLOOKUP($A195,$J$3:$Q$279,5,FALSE)</f>
        <v>3564</v>
      </c>
      <c r="F195">
        <f aca="true" t="shared" si="25" ref="F195:F258">VLOOKUP($A195,$J$3:$Q$279,6,FALSE)</f>
        <v>1267</v>
      </c>
      <c r="G195">
        <f aca="true" t="shared" si="26" ref="G195:G258">VLOOKUP($A195,$J$3:$Q$279,7,FALSE)</f>
        <v>666</v>
      </c>
      <c r="H195">
        <f aca="true" t="shared" si="27" ref="H195:H258">VLOOKUP($A195,$J$3:$Q$279,8,FALSE)</f>
        <v>601</v>
      </c>
      <c r="J195">
        <v>639</v>
      </c>
      <c r="K195">
        <v>8233</v>
      </c>
      <c r="L195">
        <v>6966</v>
      </c>
      <c r="M195">
        <v>3402</v>
      </c>
      <c r="N195">
        <v>3564</v>
      </c>
      <c r="O195">
        <v>1267</v>
      </c>
      <c r="P195">
        <v>666</v>
      </c>
      <c r="Q195">
        <v>601</v>
      </c>
    </row>
    <row r="196" spans="1:17" ht="12.75">
      <c r="A196" s="110">
        <v>641</v>
      </c>
      <c r="B196">
        <f t="shared" si="21"/>
        <v>9629</v>
      </c>
      <c r="C196">
        <f t="shared" si="22"/>
        <v>9364</v>
      </c>
      <c r="D196">
        <f t="shared" si="23"/>
        <v>2736</v>
      </c>
      <c r="E196">
        <f t="shared" si="24"/>
        <v>6628</v>
      </c>
      <c r="F196">
        <f t="shared" si="25"/>
        <v>265</v>
      </c>
      <c r="G196">
        <f t="shared" si="26"/>
        <v>92</v>
      </c>
      <c r="H196">
        <f t="shared" si="27"/>
        <v>173</v>
      </c>
      <c r="J196">
        <v>641</v>
      </c>
      <c r="K196">
        <v>9629</v>
      </c>
      <c r="L196">
        <v>9364</v>
      </c>
      <c r="M196">
        <v>2736</v>
      </c>
      <c r="N196">
        <v>6628</v>
      </c>
      <c r="O196">
        <v>265</v>
      </c>
      <c r="P196">
        <v>92</v>
      </c>
      <c r="Q196">
        <v>173</v>
      </c>
    </row>
    <row r="197" spans="1:17" ht="12.75">
      <c r="A197" s="110">
        <v>642</v>
      </c>
      <c r="B197">
        <f t="shared" si="21"/>
        <v>4482</v>
      </c>
      <c r="C197">
        <f t="shared" si="22"/>
        <v>3828</v>
      </c>
      <c r="D197">
        <f t="shared" si="23"/>
        <v>1731</v>
      </c>
      <c r="E197">
        <f t="shared" si="24"/>
        <v>2097</v>
      </c>
      <c r="F197">
        <f t="shared" si="25"/>
        <v>654</v>
      </c>
      <c r="G197">
        <f t="shared" si="26"/>
        <v>265</v>
      </c>
      <c r="H197">
        <f t="shared" si="27"/>
        <v>389</v>
      </c>
      <c r="J197">
        <v>642</v>
      </c>
      <c r="K197">
        <v>4482</v>
      </c>
      <c r="L197">
        <v>3828</v>
      </c>
      <c r="M197">
        <v>1731</v>
      </c>
      <c r="N197">
        <v>2097</v>
      </c>
      <c r="O197">
        <v>654</v>
      </c>
      <c r="P197">
        <v>265</v>
      </c>
      <c r="Q197">
        <v>389</v>
      </c>
    </row>
    <row r="198" spans="1:17" ht="12.75">
      <c r="A198" s="110">
        <v>643</v>
      </c>
      <c r="B198">
        <f t="shared" si="21"/>
        <v>107</v>
      </c>
      <c r="C198">
        <f t="shared" si="22"/>
        <v>95</v>
      </c>
      <c r="D198">
        <f t="shared" si="23"/>
        <v>32</v>
      </c>
      <c r="E198">
        <f t="shared" si="24"/>
        <v>63</v>
      </c>
      <c r="F198">
        <f t="shared" si="25"/>
        <v>12</v>
      </c>
      <c r="G198">
        <f t="shared" si="26"/>
        <v>8</v>
      </c>
      <c r="H198">
        <f t="shared" si="27"/>
        <v>4</v>
      </c>
      <c r="J198">
        <v>643</v>
      </c>
      <c r="K198">
        <v>107</v>
      </c>
      <c r="L198">
        <v>95</v>
      </c>
      <c r="M198">
        <v>32</v>
      </c>
      <c r="N198">
        <v>63</v>
      </c>
      <c r="O198">
        <v>12</v>
      </c>
      <c r="P198">
        <v>8</v>
      </c>
      <c r="Q198">
        <v>4</v>
      </c>
    </row>
    <row r="199" spans="1:17" ht="12.75">
      <c r="A199" s="110">
        <v>649</v>
      </c>
      <c r="B199">
        <f t="shared" si="21"/>
        <v>1417</v>
      </c>
      <c r="C199">
        <f t="shared" si="22"/>
        <v>1234</v>
      </c>
      <c r="D199">
        <f t="shared" si="23"/>
        <v>520</v>
      </c>
      <c r="E199">
        <f t="shared" si="24"/>
        <v>714</v>
      </c>
      <c r="F199">
        <f t="shared" si="25"/>
        <v>183</v>
      </c>
      <c r="G199">
        <f t="shared" si="26"/>
        <v>91</v>
      </c>
      <c r="H199">
        <f t="shared" si="27"/>
        <v>92</v>
      </c>
      <c r="J199">
        <v>649</v>
      </c>
      <c r="K199">
        <v>1417</v>
      </c>
      <c r="L199">
        <v>1234</v>
      </c>
      <c r="M199">
        <v>520</v>
      </c>
      <c r="N199">
        <v>714</v>
      </c>
      <c r="O199">
        <v>183</v>
      </c>
      <c r="P199">
        <v>91</v>
      </c>
      <c r="Q199">
        <v>92</v>
      </c>
    </row>
    <row r="200" spans="1:17" ht="12.75">
      <c r="A200" s="110">
        <v>651</v>
      </c>
      <c r="B200">
        <f t="shared" si="21"/>
        <v>1667</v>
      </c>
      <c r="C200">
        <f t="shared" si="22"/>
        <v>1512</v>
      </c>
      <c r="D200">
        <f t="shared" si="23"/>
        <v>545</v>
      </c>
      <c r="E200">
        <f t="shared" si="24"/>
        <v>967</v>
      </c>
      <c r="F200">
        <f t="shared" si="25"/>
        <v>155</v>
      </c>
      <c r="G200">
        <f t="shared" si="26"/>
        <v>57</v>
      </c>
      <c r="H200">
        <f t="shared" si="27"/>
        <v>98</v>
      </c>
      <c r="J200">
        <v>651</v>
      </c>
      <c r="K200">
        <v>1667</v>
      </c>
      <c r="L200">
        <v>1512</v>
      </c>
      <c r="M200">
        <v>545</v>
      </c>
      <c r="N200">
        <v>967</v>
      </c>
      <c r="O200">
        <v>155</v>
      </c>
      <c r="P200">
        <v>57</v>
      </c>
      <c r="Q200">
        <v>98</v>
      </c>
    </row>
    <row r="201" spans="1:17" ht="12.75">
      <c r="A201" s="110">
        <v>652</v>
      </c>
      <c r="B201">
        <f t="shared" si="21"/>
        <v>17</v>
      </c>
      <c r="C201">
        <f t="shared" si="22"/>
        <v>12</v>
      </c>
      <c r="D201">
        <f t="shared" si="23"/>
        <v>3</v>
      </c>
      <c r="E201">
        <f t="shared" si="24"/>
        <v>9</v>
      </c>
      <c r="F201">
        <f t="shared" si="25"/>
        <v>5</v>
      </c>
      <c r="G201">
        <f t="shared" si="26"/>
        <v>1</v>
      </c>
      <c r="H201">
        <f t="shared" si="27"/>
        <v>4</v>
      </c>
      <c r="J201">
        <v>652</v>
      </c>
      <c r="K201">
        <v>17</v>
      </c>
      <c r="L201">
        <v>12</v>
      </c>
      <c r="M201">
        <v>3</v>
      </c>
      <c r="N201">
        <v>9</v>
      </c>
      <c r="O201">
        <v>5</v>
      </c>
      <c r="P201">
        <v>1</v>
      </c>
      <c r="Q201">
        <v>4</v>
      </c>
    </row>
    <row r="202" spans="1:17" ht="12.75">
      <c r="A202" s="110">
        <v>653</v>
      </c>
      <c r="B202">
        <f t="shared" si="21"/>
        <v>207</v>
      </c>
      <c r="C202">
        <f t="shared" si="22"/>
        <v>197</v>
      </c>
      <c r="D202">
        <f t="shared" si="23"/>
        <v>113</v>
      </c>
      <c r="E202">
        <f t="shared" si="24"/>
        <v>84</v>
      </c>
      <c r="F202">
        <f t="shared" si="25"/>
        <v>10</v>
      </c>
      <c r="G202">
        <f t="shared" si="26"/>
        <v>8</v>
      </c>
      <c r="H202">
        <f t="shared" si="27"/>
        <v>2</v>
      </c>
      <c r="J202">
        <v>653</v>
      </c>
      <c r="K202">
        <v>207</v>
      </c>
      <c r="L202">
        <v>197</v>
      </c>
      <c r="M202">
        <v>113</v>
      </c>
      <c r="N202">
        <v>84</v>
      </c>
      <c r="O202">
        <v>10</v>
      </c>
      <c r="P202">
        <v>8</v>
      </c>
      <c r="Q202">
        <v>2</v>
      </c>
    </row>
    <row r="203" spans="1:17" ht="12.75">
      <c r="A203" s="110">
        <v>661</v>
      </c>
      <c r="B203">
        <f t="shared" si="21"/>
        <v>12343</v>
      </c>
      <c r="C203">
        <f t="shared" si="22"/>
        <v>10904</v>
      </c>
      <c r="D203">
        <f t="shared" si="23"/>
        <v>3313</v>
      </c>
      <c r="E203">
        <f t="shared" si="24"/>
        <v>7591</v>
      </c>
      <c r="F203">
        <f t="shared" si="25"/>
        <v>1439</v>
      </c>
      <c r="G203">
        <f t="shared" si="26"/>
        <v>470</v>
      </c>
      <c r="H203">
        <f t="shared" si="27"/>
        <v>969</v>
      </c>
      <c r="J203">
        <v>661</v>
      </c>
      <c r="K203">
        <v>12343</v>
      </c>
      <c r="L203">
        <v>10904</v>
      </c>
      <c r="M203">
        <v>3313</v>
      </c>
      <c r="N203">
        <v>7591</v>
      </c>
      <c r="O203">
        <v>1439</v>
      </c>
      <c r="P203">
        <v>470</v>
      </c>
      <c r="Q203">
        <v>969</v>
      </c>
    </row>
    <row r="204" spans="1:17" ht="12.75">
      <c r="A204" s="110">
        <v>662</v>
      </c>
      <c r="B204">
        <f t="shared" si="21"/>
        <v>39751</v>
      </c>
      <c r="C204">
        <f t="shared" si="22"/>
        <v>35199</v>
      </c>
      <c r="D204">
        <f t="shared" si="23"/>
        <v>9318</v>
      </c>
      <c r="E204">
        <f t="shared" si="24"/>
        <v>25881</v>
      </c>
      <c r="F204">
        <f t="shared" si="25"/>
        <v>4552</v>
      </c>
      <c r="G204">
        <f t="shared" si="26"/>
        <v>1363</v>
      </c>
      <c r="H204">
        <f t="shared" si="27"/>
        <v>3189</v>
      </c>
      <c r="J204">
        <v>662</v>
      </c>
      <c r="K204">
        <v>39751</v>
      </c>
      <c r="L204">
        <v>35199</v>
      </c>
      <c r="M204">
        <v>9318</v>
      </c>
      <c r="N204">
        <v>25881</v>
      </c>
      <c r="O204">
        <v>4552</v>
      </c>
      <c r="P204">
        <v>1363</v>
      </c>
      <c r="Q204">
        <v>3189</v>
      </c>
    </row>
    <row r="205" spans="1:17" ht="12.75">
      <c r="A205" s="110">
        <v>663</v>
      </c>
      <c r="B205">
        <f t="shared" si="21"/>
        <v>424</v>
      </c>
      <c r="C205">
        <f t="shared" si="22"/>
        <v>345</v>
      </c>
      <c r="D205">
        <f t="shared" si="23"/>
        <v>140</v>
      </c>
      <c r="E205">
        <f t="shared" si="24"/>
        <v>205</v>
      </c>
      <c r="F205">
        <f t="shared" si="25"/>
        <v>79</v>
      </c>
      <c r="G205">
        <f t="shared" si="26"/>
        <v>39</v>
      </c>
      <c r="H205">
        <f t="shared" si="27"/>
        <v>40</v>
      </c>
      <c r="J205">
        <v>663</v>
      </c>
      <c r="K205">
        <v>424</v>
      </c>
      <c r="L205">
        <v>345</v>
      </c>
      <c r="M205">
        <v>140</v>
      </c>
      <c r="N205">
        <v>205</v>
      </c>
      <c r="O205">
        <v>79</v>
      </c>
      <c r="P205">
        <v>39</v>
      </c>
      <c r="Q205">
        <v>40</v>
      </c>
    </row>
    <row r="206" spans="1:17" ht="12.75">
      <c r="A206" s="110">
        <v>681</v>
      </c>
      <c r="B206">
        <f t="shared" si="21"/>
        <v>4245</v>
      </c>
      <c r="C206">
        <f t="shared" si="22"/>
        <v>3507</v>
      </c>
      <c r="D206">
        <f t="shared" si="23"/>
        <v>1743</v>
      </c>
      <c r="E206">
        <f t="shared" si="24"/>
        <v>1764</v>
      </c>
      <c r="F206">
        <f t="shared" si="25"/>
        <v>738</v>
      </c>
      <c r="G206">
        <f t="shared" si="26"/>
        <v>367</v>
      </c>
      <c r="H206">
        <f t="shared" si="27"/>
        <v>371</v>
      </c>
      <c r="J206">
        <v>681</v>
      </c>
      <c r="K206">
        <v>4245</v>
      </c>
      <c r="L206">
        <v>3507</v>
      </c>
      <c r="M206">
        <v>1743</v>
      </c>
      <c r="N206">
        <v>1764</v>
      </c>
      <c r="O206">
        <v>738</v>
      </c>
      <c r="P206">
        <v>367</v>
      </c>
      <c r="Q206">
        <v>371</v>
      </c>
    </row>
    <row r="207" spans="1:17" ht="12.75">
      <c r="A207" s="110">
        <v>682</v>
      </c>
      <c r="B207">
        <f t="shared" si="21"/>
        <v>174712</v>
      </c>
      <c r="C207">
        <f t="shared" si="22"/>
        <v>155770</v>
      </c>
      <c r="D207">
        <f t="shared" si="23"/>
        <v>85620</v>
      </c>
      <c r="E207">
        <f t="shared" si="24"/>
        <v>70150</v>
      </c>
      <c r="F207">
        <f t="shared" si="25"/>
        <v>18942</v>
      </c>
      <c r="G207">
        <f t="shared" si="26"/>
        <v>11262</v>
      </c>
      <c r="H207">
        <f t="shared" si="27"/>
        <v>7680</v>
      </c>
      <c r="J207">
        <v>682</v>
      </c>
      <c r="K207">
        <v>174712</v>
      </c>
      <c r="L207">
        <v>155770</v>
      </c>
      <c r="M207">
        <v>85620</v>
      </c>
      <c r="N207">
        <v>70150</v>
      </c>
      <c r="O207">
        <v>18942</v>
      </c>
      <c r="P207">
        <v>11262</v>
      </c>
      <c r="Q207">
        <v>7680</v>
      </c>
    </row>
    <row r="208" spans="1:17" ht="12.75">
      <c r="A208" s="110">
        <v>683</v>
      </c>
      <c r="B208">
        <f t="shared" si="21"/>
        <v>77145</v>
      </c>
      <c r="C208">
        <f t="shared" si="22"/>
        <v>67354</v>
      </c>
      <c r="D208">
        <f t="shared" si="23"/>
        <v>31221</v>
      </c>
      <c r="E208">
        <f t="shared" si="24"/>
        <v>36133</v>
      </c>
      <c r="F208">
        <f t="shared" si="25"/>
        <v>9791</v>
      </c>
      <c r="G208">
        <f t="shared" si="26"/>
        <v>4947</v>
      </c>
      <c r="H208">
        <f t="shared" si="27"/>
        <v>4844</v>
      </c>
      <c r="J208">
        <v>683</v>
      </c>
      <c r="K208">
        <v>77145</v>
      </c>
      <c r="L208">
        <v>67354</v>
      </c>
      <c r="M208">
        <v>31221</v>
      </c>
      <c r="N208">
        <v>36133</v>
      </c>
      <c r="O208">
        <v>9791</v>
      </c>
      <c r="P208">
        <v>4947</v>
      </c>
      <c r="Q208">
        <v>4844</v>
      </c>
    </row>
    <row r="209" spans="1:17" ht="12.75">
      <c r="A209" s="110">
        <v>691</v>
      </c>
      <c r="B209">
        <f t="shared" si="21"/>
        <v>48213</v>
      </c>
      <c r="C209">
        <f t="shared" si="22"/>
        <v>41665</v>
      </c>
      <c r="D209">
        <f t="shared" si="23"/>
        <v>8362</v>
      </c>
      <c r="E209">
        <f t="shared" si="24"/>
        <v>33303</v>
      </c>
      <c r="F209">
        <f t="shared" si="25"/>
        <v>6548</v>
      </c>
      <c r="G209">
        <f t="shared" si="26"/>
        <v>1784</v>
      </c>
      <c r="H209">
        <f t="shared" si="27"/>
        <v>4764</v>
      </c>
      <c r="J209">
        <v>691</v>
      </c>
      <c r="K209">
        <v>48213</v>
      </c>
      <c r="L209">
        <v>41665</v>
      </c>
      <c r="M209">
        <v>8362</v>
      </c>
      <c r="N209">
        <v>33303</v>
      </c>
      <c r="O209">
        <v>6548</v>
      </c>
      <c r="P209">
        <v>1784</v>
      </c>
      <c r="Q209">
        <v>4764</v>
      </c>
    </row>
    <row r="210" spans="1:17" ht="12.75">
      <c r="A210" s="110">
        <v>692</v>
      </c>
      <c r="B210">
        <f t="shared" si="21"/>
        <v>70945</v>
      </c>
      <c r="C210">
        <f t="shared" si="22"/>
        <v>63029</v>
      </c>
      <c r="D210">
        <f t="shared" si="23"/>
        <v>17112</v>
      </c>
      <c r="E210">
        <f t="shared" si="24"/>
        <v>45917</v>
      </c>
      <c r="F210">
        <f t="shared" si="25"/>
        <v>7916</v>
      </c>
      <c r="G210">
        <f t="shared" si="26"/>
        <v>2450</v>
      </c>
      <c r="H210">
        <f t="shared" si="27"/>
        <v>5466</v>
      </c>
      <c r="J210">
        <v>692</v>
      </c>
      <c r="K210">
        <v>70945</v>
      </c>
      <c r="L210">
        <v>63029</v>
      </c>
      <c r="M210">
        <v>17112</v>
      </c>
      <c r="N210">
        <v>45917</v>
      </c>
      <c r="O210">
        <v>7916</v>
      </c>
      <c r="P210">
        <v>2450</v>
      </c>
      <c r="Q210">
        <v>5466</v>
      </c>
    </row>
    <row r="211" spans="1:17" ht="12.75">
      <c r="A211" s="110">
        <v>701</v>
      </c>
      <c r="B211">
        <f t="shared" si="21"/>
        <v>33012</v>
      </c>
      <c r="C211">
        <f t="shared" si="22"/>
        <v>29519</v>
      </c>
      <c r="D211">
        <f t="shared" si="23"/>
        <v>11678</v>
      </c>
      <c r="E211">
        <f t="shared" si="24"/>
        <v>17841</v>
      </c>
      <c r="F211">
        <f t="shared" si="25"/>
        <v>3493</v>
      </c>
      <c r="G211">
        <f t="shared" si="26"/>
        <v>1580</v>
      </c>
      <c r="H211">
        <f t="shared" si="27"/>
        <v>1913</v>
      </c>
      <c r="J211">
        <v>701</v>
      </c>
      <c r="K211">
        <v>33012</v>
      </c>
      <c r="L211">
        <v>29519</v>
      </c>
      <c r="M211">
        <v>11678</v>
      </c>
      <c r="N211">
        <v>17841</v>
      </c>
      <c r="O211">
        <v>3493</v>
      </c>
      <c r="P211">
        <v>1580</v>
      </c>
      <c r="Q211">
        <v>1913</v>
      </c>
    </row>
    <row r="212" spans="1:17" ht="12.75">
      <c r="A212" s="110">
        <v>702</v>
      </c>
      <c r="B212">
        <f t="shared" si="21"/>
        <v>41227</v>
      </c>
      <c r="C212">
        <f t="shared" si="22"/>
        <v>36526</v>
      </c>
      <c r="D212">
        <f t="shared" si="23"/>
        <v>12720</v>
      </c>
      <c r="E212">
        <f t="shared" si="24"/>
        <v>23806</v>
      </c>
      <c r="F212">
        <f t="shared" si="25"/>
        <v>4701</v>
      </c>
      <c r="G212">
        <f t="shared" si="26"/>
        <v>1783</v>
      </c>
      <c r="H212">
        <f t="shared" si="27"/>
        <v>2918</v>
      </c>
      <c r="J212">
        <v>702</v>
      </c>
      <c r="K212">
        <v>41227</v>
      </c>
      <c r="L212">
        <v>36526</v>
      </c>
      <c r="M212">
        <v>12720</v>
      </c>
      <c r="N212">
        <v>23806</v>
      </c>
      <c r="O212">
        <v>4701</v>
      </c>
      <c r="P212">
        <v>1783</v>
      </c>
      <c r="Q212">
        <v>2918</v>
      </c>
    </row>
    <row r="213" spans="1:17" ht="12.75">
      <c r="A213" s="110">
        <v>711</v>
      </c>
      <c r="B213">
        <f t="shared" si="21"/>
        <v>69541</v>
      </c>
      <c r="C213">
        <f t="shared" si="22"/>
        <v>59134</v>
      </c>
      <c r="D213">
        <f t="shared" si="23"/>
        <v>22242</v>
      </c>
      <c r="E213">
        <f t="shared" si="24"/>
        <v>36892</v>
      </c>
      <c r="F213">
        <f t="shared" si="25"/>
        <v>10407</v>
      </c>
      <c r="G213">
        <f t="shared" si="26"/>
        <v>4595</v>
      </c>
      <c r="H213">
        <f t="shared" si="27"/>
        <v>5812</v>
      </c>
      <c r="J213">
        <v>711</v>
      </c>
      <c r="K213">
        <v>69541</v>
      </c>
      <c r="L213">
        <v>59134</v>
      </c>
      <c r="M213">
        <v>22242</v>
      </c>
      <c r="N213">
        <v>36892</v>
      </c>
      <c r="O213">
        <v>10407</v>
      </c>
      <c r="P213">
        <v>4595</v>
      </c>
      <c r="Q213">
        <v>5812</v>
      </c>
    </row>
    <row r="214" spans="1:17" ht="12.75">
      <c r="A214" s="110">
        <v>712</v>
      </c>
      <c r="B214">
        <f t="shared" si="21"/>
        <v>13225</v>
      </c>
      <c r="C214">
        <f t="shared" si="22"/>
        <v>11746</v>
      </c>
      <c r="D214">
        <f t="shared" si="23"/>
        <v>5486</v>
      </c>
      <c r="E214">
        <f t="shared" si="24"/>
        <v>6260</v>
      </c>
      <c r="F214">
        <f t="shared" si="25"/>
        <v>1479</v>
      </c>
      <c r="G214">
        <f t="shared" si="26"/>
        <v>758</v>
      </c>
      <c r="H214">
        <f t="shared" si="27"/>
        <v>721</v>
      </c>
      <c r="J214">
        <v>712</v>
      </c>
      <c r="K214">
        <v>13225</v>
      </c>
      <c r="L214">
        <v>11746</v>
      </c>
      <c r="M214">
        <v>5486</v>
      </c>
      <c r="N214">
        <v>6260</v>
      </c>
      <c r="O214">
        <v>1479</v>
      </c>
      <c r="P214">
        <v>758</v>
      </c>
      <c r="Q214">
        <v>721</v>
      </c>
    </row>
    <row r="215" spans="1:17" ht="12.75">
      <c r="A215" s="110">
        <v>721</v>
      </c>
      <c r="B215">
        <f t="shared" si="21"/>
        <v>16964</v>
      </c>
      <c r="C215">
        <f t="shared" si="22"/>
        <v>13126</v>
      </c>
      <c r="D215">
        <f t="shared" si="23"/>
        <v>7121</v>
      </c>
      <c r="E215">
        <f t="shared" si="24"/>
        <v>6005</v>
      </c>
      <c r="F215">
        <f t="shared" si="25"/>
        <v>3838</v>
      </c>
      <c r="G215">
        <f t="shared" si="26"/>
        <v>2117</v>
      </c>
      <c r="H215">
        <f t="shared" si="27"/>
        <v>1721</v>
      </c>
      <c r="J215">
        <v>721</v>
      </c>
      <c r="K215">
        <v>16964</v>
      </c>
      <c r="L215">
        <v>13126</v>
      </c>
      <c r="M215">
        <v>7121</v>
      </c>
      <c r="N215">
        <v>6005</v>
      </c>
      <c r="O215">
        <v>3838</v>
      </c>
      <c r="P215">
        <v>2117</v>
      </c>
      <c r="Q215">
        <v>1721</v>
      </c>
    </row>
    <row r="216" spans="1:17" ht="12.75">
      <c r="A216" s="110">
        <v>722</v>
      </c>
      <c r="B216">
        <f t="shared" si="21"/>
        <v>1981</v>
      </c>
      <c r="C216">
        <f t="shared" si="22"/>
        <v>1625</v>
      </c>
      <c r="D216">
        <f t="shared" si="23"/>
        <v>575</v>
      </c>
      <c r="E216">
        <f t="shared" si="24"/>
        <v>1050</v>
      </c>
      <c r="F216">
        <f t="shared" si="25"/>
        <v>356</v>
      </c>
      <c r="G216">
        <f t="shared" si="26"/>
        <v>140</v>
      </c>
      <c r="H216">
        <f t="shared" si="27"/>
        <v>216</v>
      </c>
      <c r="J216">
        <v>722</v>
      </c>
      <c r="K216">
        <v>1981</v>
      </c>
      <c r="L216">
        <v>1625</v>
      </c>
      <c r="M216">
        <v>575</v>
      </c>
      <c r="N216">
        <v>1050</v>
      </c>
      <c r="O216">
        <v>356</v>
      </c>
      <c r="P216">
        <v>140</v>
      </c>
      <c r="Q216">
        <v>216</v>
      </c>
    </row>
    <row r="217" spans="1:17" ht="12.75">
      <c r="A217" s="110">
        <v>731</v>
      </c>
      <c r="B217">
        <f t="shared" si="21"/>
        <v>70586</v>
      </c>
      <c r="C217">
        <f t="shared" si="22"/>
        <v>63944</v>
      </c>
      <c r="D217">
        <f t="shared" si="23"/>
        <v>31259</v>
      </c>
      <c r="E217">
        <f t="shared" si="24"/>
        <v>32685</v>
      </c>
      <c r="F217">
        <f t="shared" si="25"/>
        <v>6642</v>
      </c>
      <c r="G217">
        <f t="shared" si="26"/>
        <v>3213</v>
      </c>
      <c r="H217">
        <f t="shared" si="27"/>
        <v>3429</v>
      </c>
      <c r="J217">
        <v>731</v>
      </c>
      <c r="K217">
        <v>70586</v>
      </c>
      <c r="L217">
        <v>63944</v>
      </c>
      <c r="M217">
        <v>31259</v>
      </c>
      <c r="N217">
        <v>32685</v>
      </c>
      <c r="O217">
        <v>6642</v>
      </c>
      <c r="P217">
        <v>3213</v>
      </c>
      <c r="Q217">
        <v>3429</v>
      </c>
    </row>
    <row r="218" spans="1:17" ht="12.75">
      <c r="A218" s="110">
        <v>732</v>
      </c>
      <c r="B218">
        <f t="shared" si="21"/>
        <v>3929</v>
      </c>
      <c r="C218">
        <f t="shared" si="22"/>
        <v>3167</v>
      </c>
      <c r="D218">
        <f t="shared" si="23"/>
        <v>1212</v>
      </c>
      <c r="E218">
        <f t="shared" si="24"/>
        <v>1955</v>
      </c>
      <c r="F218">
        <f t="shared" si="25"/>
        <v>762</v>
      </c>
      <c r="G218">
        <f t="shared" si="26"/>
        <v>346</v>
      </c>
      <c r="H218">
        <f t="shared" si="27"/>
        <v>416</v>
      </c>
      <c r="J218">
        <v>732</v>
      </c>
      <c r="K218">
        <v>3929</v>
      </c>
      <c r="L218">
        <v>3167</v>
      </c>
      <c r="M218">
        <v>1212</v>
      </c>
      <c r="N218">
        <v>1955</v>
      </c>
      <c r="O218">
        <v>762</v>
      </c>
      <c r="P218">
        <v>346</v>
      </c>
      <c r="Q218">
        <v>416</v>
      </c>
    </row>
    <row r="219" spans="1:17" ht="12.75">
      <c r="A219" s="110">
        <v>741</v>
      </c>
      <c r="B219">
        <f t="shared" si="21"/>
        <v>4028</v>
      </c>
      <c r="C219">
        <f t="shared" si="22"/>
        <v>3563</v>
      </c>
      <c r="D219">
        <f t="shared" si="23"/>
        <v>1156</v>
      </c>
      <c r="E219">
        <f t="shared" si="24"/>
        <v>2407</v>
      </c>
      <c r="F219">
        <f t="shared" si="25"/>
        <v>465</v>
      </c>
      <c r="G219">
        <f t="shared" si="26"/>
        <v>148</v>
      </c>
      <c r="H219">
        <f t="shared" si="27"/>
        <v>317</v>
      </c>
      <c r="J219">
        <v>741</v>
      </c>
      <c r="K219">
        <v>4028</v>
      </c>
      <c r="L219">
        <v>3563</v>
      </c>
      <c r="M219">
        <v>1156</v>
      </c>
      <c r="N219">
        <v>2407</v>
      </c>
      <c r="O219">
        <v>465</v>
      </c>
      <c r="P219">
        <v>148</v>
      </c>
      <c r="Q219">
        <v>317</v>
      </c>
    </row>
    <row r="220" spans="1:17" ht="12.75">
      <c r="A220" s="110">
        <v>742</v>
      </c>
      <c r="B220">
        <f t="shared" si="21"/>
        <v>3341</v>
      </c>
      <c r="C220">
        <f t="shared" si="22"/>
        <v>2931</v>
      </c>
      <c r="D220">
        <f t="shared" si="23"/>
        <v>830</v>
      </c>
      <c r="E220">
        <f t="shared" si="24"/>
        <v>2101</v>
      </c>
      <c r="F220">
        <f t="shared" si="25"/>
        <v>410</v>
      </c>
      <c r="G220">
        <f t="shared" si="26"/>
        <v>146</v>
      </c>
      <c r="H220">
        <f t="shared" si="27"/>
        <v>264</v>
      </c>
      <c r="J220">
        <v>742</v>
      </c>
      <c r="K220">
        <v>3341</v>
      </c>
      <c r="L220">
        <v>2931</v>
      </c>
      <c r="M220">
        <v>830</v>
      </c>
      <c r="N220">
        <v>2101</v>
      </c>
      <c r="O220">
        <v>410</v>
      </c>
      <c r="P220">
        <v>146</v>
      </c>
      <c r="Q220">
        <v>264</v>
      </c>
    </row>
    <row r="221" spans="1:17" ht="12.75">
      <c r="A221" s="110">
        <v>743</v>
      </c>
      <c r="B221">
        <f t="shared" si="21"/>
        <v>1499</v>
      </c>
      <c r="C221">
        <f t="shared" si="22"/>
        <v>1286</v>
      </c>
      <c r="D221">
        <f t="shared" si="23"/>
        <v>466</v>
      </c>
      <c r="E221">
        <f t="shared" si="24"/>
        <v>820</v>
      </c>
      <c r="F221">
        <f t="shared" si="25"/>
        <v>213</v>
      </c>
      <c r="G221">
        <f t="shared" si="26"/>
        <v>97</v>
      </c>
      <c r="H221">
        <f t="shared" si="27"/>
        <v>116</v>
      </c>
      <c r="J221">
        <v>743</v>
      </c>
      <c r="K221">
        <v>1499</v>
      </c>
      <c r="L221">
        <v>1286</v>
      </c>
      <c r="M221">
        <v>466</v>
      </c>
      <c r="N221">
        <v>820</v>
      </c>
      <c r="O221">
        <v>213</v>
      </c>
      <c r="P221">
        <v>97</v>
      </c>
      <c r="Q221">
        <v>116</v>
      </c>
    </row>
    <row r="222" spans="1:17" ht="12.75">
      <c r="A222" s="110">
        <v>749</v>
      </c>
      <c r="B222">
        <f t="shared" si="21"/>
        <v>13656</v>
      </c>
      <c r="C222">
        <f t="shared" si="22"/>
        <v>11657</v>
      </c>
      <c r="D222">
        <f t="shared" si="23"/>
        <v>5079</v>
      </c>
      <c r="E222">
        <f t="shared" si="24"/>
        <v>6578</v>
      </c>
      <c r="F222">
        <f t="shared" si="25"/>
        <v>1999</v>
      </c>
      <c r="G222">
        <f t="shared" si="26"/>
        <v>1015</v>
      </c>
      <c r="H222">
        <f t="shared" si="27"/>
        <v>984</v>
      </c>
      <c r="J222">
        <v>749</v>
      </c>
      <c r="K222">
        <v>13656</v>
      </c>
      <c r="L222">
        <v>11657</v>
      </c>
      <c r="M222">
        <v>5079</v>
      </c>
      <c r="N222">
        <v>6578</v>
      </c>
      <c r="O222">
        <v>1999</v>
      </c>
      <c r="P222">
        <v>1015</v>
      </c>
      <c r="Q222">
        <v>984</v>
      </c>
    </row>
    <row r="223" spans="1:17" ht="12.75">
      <c r="A223" s="110">
        <v>750</v>
      </c>
      <c r="B223">
        <f t="shared" si="21"/>
        <v>9620</v>
      </c>
      <c r="C223">
        <f t="shared" si="22"/>
        <v>8543</v>
      </c>
      <c r="D223">
        <f t="shared" si="23"/>
        <v>1405</v>
      </c>
      <c r="E223">
        <f t="shared" si="24"/>
        <v>7138</v>
      </c>
      <c r="F223">
        <f t="shared" si="25"/>
        <v>1077</v>
      </c>
      <c r="G223">
        <f t="shared" si="26"/>
        <v>225</v>
      </c>
      <c r="H223">
        <f t="shared" si="27"/>
        <v>852</v>
      </c>
      <c r="J223">
        <v>750</v>
      </c>
      <c r="K223">
        <v>9620</v>
      </c>
      <c r="L223">
        <v>8543</v>
      </c>
      <c r="M223">
        <v>1405</v>
      </c>
      <c r="N223">
        <v>7138</v>
      </c>
      <c r="O223">
        <v>1077</v>
      </c>
      <c r="P223">
        <v>225</v>
      </c>
      <c r="Q223">
        <v>852</v>
      </c>
    </row>
    <row r="224" spans="1:17" ht="12.75">
      <c r="A224" s="110">
        <v>771</v>
      </c>
      <c r="B224">
        <f t="shared" si="21"/>
        <v>14578</v>
      </c>
      <c r="C224">
        <f t="shared" si="22"/>
        <v>12910</v>
      </c>
      <c r="D224">
        <f t="shared" si="23"/>
        <v>10374</v>
      </c>
      <c r="E224">
        <f t="shared" si="24"/>
        <v>2536</v>
      </c>
      <c r="F224">
        <f t="shared" si="25"/>
        <v>1668</v>
      </c>
      <c r="G224">
        <f t="shared" si="26"/>
        <v>1328</v>
      </c>
      <c r="H224">
        <f t="shared" si="27"/>
        <v>340</v>
      </c>
      <c r="J224">
        <v>771</v>
      </c>
      <c r="K224">
        <v>14578</v>
      </c>
      <c r="L224">
        <v>12910</v>
      </c>
      <c r="M224">
        <v>10374</v>
      </c>
      <c r="N224">
        <v>2536</v>
      </c>
      <c r="O224">
        <v>1668</v>
      </c>
      <c r="P224">
        <v>1328</v>
      </c>
      <c r="Q224">
        <v>340</v>
      </c>
    </row>
    <row r="225" spans="1:17" ht="12.75">
      <c r="A225" s="110">
        <v>772</v>
      </c>
      <c r="B225">
        <f t="shared" si="21"/>
        <v>8789</v>
      </c>
      <c r="C225">
        <f t="shared" si="22"/>
        <v>7504</v>
      </c>
      <c r="D225">
        <f t="shared" si="23"/>
        <v>4210</v>
      </c>
      <c r="E225">
        <f t="shared" si="24"/>
        <v>3294</v>
      </c>
      <c r="F225">
        <f t="shared" si="25"/>
        <v>1285</v>
      </c>
      <c r="G225">
        <f t="shared" si="26"/>
        <v>808</v>
      </c>
      <c r="H225">
        <f t="shared" si="27"/>
        <v>477</v>
      </c>
      <c r="J225">
        <v>772</v>
      </c>
      <c r="K225">
        <v>8789</v>
      </c>
      <c r="L225">
        <v>7504</v>
      </c>
      <c r="M225">
        <v>4210</v>
      </c>
      <c r="N225">
        <v>3294</v>
      </c>
      <c r="O225">
        <v>1285</v>
      </c>
      <c r="P225">
        <v>808</v>
      </c>
      <c r="Q225">
        <v>477</v>
      </c>
    </row>
    <row r="226" spans="1:17" ht="12.75">
      <c r="A226" s="110">
        <v>773</v>
      </c>
      <c r="B226">
        <f t="shared" si="21"/>
        <v>9123</v>
      </c>
      <c r="C226">
        <f t="shared" si="22"/>
        <v>7705</v>
      </c>
      <c r="D226">
        <f t="shared" si="23"/>
        <v>4936</v>
      </c>
      <c r="E226">
        <f t="shared" si="24"/>
        <v>2769</v>
      </c>
      <c r="F226">
        <f t="shared" si="25"/>
        <v>1418</v>
      </c>
      <c r="G226">
        <f t="shared" si="26"/>
        <v>882</v>
      </c>
      <c r="H226">
        <f t="shared" si="27"/>
        <v>536</v>
      </c>
      <c r="J226">
        <v>773</v>
      </c>
      <c r="K226">
        <v>9123</v>
      </c>
      <c r="L226">
        <v>7705</v>
      </c>
      <c r="M226">
        <v>4936</v>
      </c>
      <c r="N226">
        <v>2769</v>
      </c>
      <c r="O226">
        <v>1418</v>
      </c>
      <c r="P226">
        <v>882</v>
      </c>
      <c r="Q226">
        <v>536</v>
      </c>
    </row>
    <row r="227" spans="1:17" ht="12.75">
      <c r="A227" s="110">
        <v>774</v>
      </c>
      <c r="B227">
        <f t="shared" si="21"/>
        <v>2435</v>
      </c>
      <c r="C227">
        <f t="shared" si="22"/>
        <v>2121</v>
      </c>
      <c r="D227">
        <f t="shared" si="23"/>
        <v>768</v>
      </c>
      <c r="E227">
        <f t="shared" si="24"/>
        <v>1353</v>
      </c>
      <c r="F227">
        <f t="shared" si="25"/>
        <v>314</v>
      </c>
      <c r="G227">
        <f t="shared" si="26"/>
        <v>110</v>
      </c>
      <c r="H227">
        <f t="shared" si="27"/>
        <v>204</v>
      </c>
      <c r="J227">
        <v>774</v>
      </c>
      <c r="K227">
        <v>2435</v>
      </c>
      <c r="L227">
        <v>2121</v>
      </c>
      <c r="M227">
        <v>768</v>
      </c>
      <c r="N227">
        <v>1353</v>
      </c>
      <c r="O227">
        <v>314</v>
      </c>
      <c r="P227">
        <v>110</v>
      </c>
      <c r="Q227">
        <v>204</v>
      </c>
    </row>
    <row r="228" spans="1:17" ht="12.75">
      <c r="A228" s="110">
        <v>781</v>
      </c>
      <c r="B228">
        <f t="shared" si="21"/>
        <v>4677</v>
      </c>
      <c r="C228">
        <f t="shared" si="22"/>
        <v>3651</v>
      </c>
      <c r="D228">
        <f t="shared" si="23"/>
        <v>1639</v>
      </c>
      <c r="E228">
        <f t="shared" si="24"/>
        <v>2012</v>
      </c>
      <c r="F228">
        <f t="shared" si="25"/>
        <v>1026</v>
      </c>
      <c r="G228">
        <f t="shared" si="26"/>
        <v>387</v>
      </c>
      <c r="H228">
        <f t="shared" si="27"/>
        <v>639</v>
      </c>
      <c r="J228">
        <v>781</v>
      </c>
      <c r="K228">
        <v>4677</v>
      </c>
      <c r="L228">
        <v>3651</v>
      </c>
      <c r="M228">
        <v>1639</v>
      </c>
      <c r="N228">
        <v>2012</v>
      </c>
      <c r="O228">
        <v>1026</v>
      </c>
      <c r="P228">
        <v>387</v>
      </c>
      <c r="Q228">
        <v>639</v>
      </c>
    </row>
    <row r="229" spans="1:17" ht="12.75">
      <c r="A229" s="110">
        <v>782</v>
      </c>
      <c r="B229">
        <f t="shared" si="21"/>
        <v>53420</v>
      </c>
      <c r="C229">
        <f t="shared" si="22"/>
        <v>43459</v>
      </c>
      <c r="D229">
        <f t="shared" si="23"/>
        <v>21334</v>
      </c>
      <c r="E229">
        <f t="shared" si="24"/>
        <v>22125</v>
      </c>
      <c r="F229">
        <f t="shared" si="25"/>
        <v>9961</v>
      </c>
      <c r="G229">
        <f t="shared" si="26"/>
        <v>4835</v>
      </c>
      <c r="H229">
        <f t="shared" si="27"/>
        <v>5126</v>
      </c>
      <c r="J229">
        <v>782</v>
      </c>
      <c r="K229">
        <v>53420</v>
      </c>
      <c r="L229">
        <v>43459</v>
      </c>
      <c r="M229">
        <v>21334</v>
      </c>
      <c r="N229">
        <v>22125</v>
      </c>
      <c r="O229">
        <v>9961</v>
      </c>
      <c r="P229">
        <v>4835</v>
      </c>
      <c r="Q229">
        <v>5126</v>
      </c>
    </row>
    <row r="230" spans="1:17" ht="12.75">
      <c r="A230" s="110">
        <v>783</v>
      </c>
      <c r="B230">
        <f t="shared" si="21"/>
        <v>2688</v>
      </c>
      <c r="C230">
        <f t="shared" si="22"/>
        <v>2325</v>
      </c>
      <c r="D230">
        <f t="shared" si="23"/>
        <v>1424</v>
      </c>
      <c r="E230">
        <f t="shared" si="24"/>
        <v>901</v>
      </c>
      <c r="F230">
        <f t="shared" si="25"/>
        <v>363</v>
      </c>
      <c r="G230">
        <f t="shared" si="26"/>
        <v>168</v>
      </c>
      <c r="H230">
        <f t="shared" si="27"/>
        <v>195</v>
      </c>
      <c r="J230">
        <v>783</v>
      </c>
      <c r="K230">
        <v>2688</v>
      </c>
      <c r="L230">
        <v>2325</v>
      </c>
      <c r="M230">
        <v>1424</v>
      </c>
      <c r="N230">
        <v>901</v>
      </c>
      <c r="O230">
        <v>363</v>
      </c>
      <c r="P230">
        <v>168</v>
      </c>
      <c r="Q230">
        <v>195</v>
      </c>
    </row>
    <row r="231" spans="1:17" ht="12.75">
      <c r="A231" s="110">
        <v>791</v>
      </c>
      <c r="B231">
        <f t="shared" si="21"/>
        <v>17134</v>
      </c>
      <c r="C231">
        <f t="shared" si="22"/>
        <v>14931</v>
      </c>
      <c r="D231">
        <f t="shared" si="23"/>
        <v>6039</v>
      </c>
      <c r="E231">
        <f t="shared" si="24"/>
        <v>8892</v>
      </c>
      <c r="F231">
        <f t="shared" si="25"/>
        <v>2203</v>
      </c>
      <c r="G231">
        <f t="shared" si="26"/>
        <v>1025</v>
      </c>
      <c r="H231">
        <f t="shared" si="27"/>
        <v>1178</v>
      </c>
      <c r="J231">
        <v>791</v>
      </c>
      <c r="K231">
        <v>17134</v>
      </c>
      <c r="L231">
        <v>14931</v>
      </c>
      <c r="M231">
        <v>6039</v>
      </c>
      <c r="N231">
        <v>8892</v>
      </c>
      <c r="O231">
        <v>2203</v>
      </c>
      <c r="P231">
        <v>1025</v>
      </c>
      <c r="Q231">
        <v>1178</v>
      </c>
    </row>
    <row r="232" spans="1:17" ht="12.75">
      <c r="A232" s="110">
        <v>799</v>
      </c>
      <c r="B232">
        <f t="shared" si="21"/>
        <v>2823</v>
      </c>
      <c r="C232">
        <f t="shared" si="22"/>
        <v>2249</v>
      </c>
      <c r="D232">
        <f t="shared" si="23"/>
        <v>1020</v>
      </c>
      <c r="E232">
        <f t="shared" si="24"/>
        <v>1229</v>
      </c>
      <c r="F232">
        <f t="shared" si="25"/>
        <v>574</v>
      </c>
      <c r="G232">
        <f t="shared" si="26"/>
        <v>237</v>
      </c>
      <c r="H232">
        <f t="shared" si="27"/>
        <v>337</v>
      </c>
      <c r="J232">
        <v>799</v>
      </c>
      <c r="K232">
        <v>2823</v>
      </c>
      <c r="L232">
        <v>2249</v>
      </c>
      <c r="M232">
        <v>1020</v>
      </c>
      <c r="N232">
        <v>1229</v>
      </c>
      <c r="O232">
        <v>574</v>
      </c>
      <c r="P232">
        <v>237</v>
      </c>
      <c r="Q232">
        <v>337</v>
      </c>
    </row>
    <row r="233" spans="1:17" ht="12.75">
      <c r="A233" s="110">
        <v>801</v>
      </c>
      <c r="B233">
        <f t="shared" si="21"/>
        <v>62102</v>
      </c>
      <c r="C233">
        <f t="shared" si="22"/>
        <v>50317</v>
      </c>
      <c r="D233">
        <f t="shared" si="23"/>
        <v>36982</v>
      </c>
      <c r="E233">
        <f t="shared" si="24"/>
        <v>13335</v>
      </c>
      <c r="F233">
        <f t="shared" si="25"/>
        <v>11785</v>
      </c>
      <c r="G233">
        <f t="shared" si="26"/>
        <v>8642</v>
      </c>
      <c r="H233">
        <f t="shared" si="27"/>
        <v>3143</v>
      </c>
      <c r="J233">
        <v>801</v>
      </c>
      <c r="K233">
        <v>62102</v>
      </c>
      <c r="L233">
        <v>50317</v>
      </c>
      <c r="M233">
        <v>36982</v>
      </c>
      <c r="N233">
        <v>13335</v>
      </c>
      <c r="O233">
        <v>11785</v>
      </c>
      <c r="P233">
        <v>8642</v>
      </c>
      <c r="Q233">
        <v>3143</v>
      </c>
    </row>
    <row r="234" spans="1:17" ht="12.75">
      <c r="A234" s="110">
        <v>802</v>
      </c>
      <c r="B234">
        <f t="shared" si="21"/>
        <v>1951</v>
      </c>
      <c r="C234">
        <f t="shared" si="22"/>
        <v>1693</v>
      </c>
      <c r="D234">
        <f t="shared" si="23"/>
        <v>1065</v>
      </c>
      <c r="E234">
        <f t="shared" si="24"/>
        <v>628</v>
      </c>
      <c r="F234">
        <f t="shared" si="25"/>
        <v>258</v>
      </c>
      <c r="G234">
        <f t="shared" si="26"/>
        <v>178</v>
      </c>
      <c r="H234">
        <f t="shared" si="27"/>
        <v>80</v>
      </c>
      <c r="J234">
        <v>802</v>
      </c>
      <c r="K234">
        <v>1951</v>
      </c>
      <c r="L234">
        <v>1693</v>
      </c>
      <c r="M234">
        <v>1065</v>
      </c>
      <c r="N234">
        <v>628</v>
      </c>
      <c r="O234">
        <v>258</v>
      </c>
      <c r="P234">
        <v>178</v>
      </c>
      <c r="Q234">
        <v>80</v>
      </c>
    </row>
    <row r="235" spans="1:17" ht="12.75">
      <c r="A235" s="110">
        <v>803</v>
      </c>
      <c r="B235">
        <f t="shared" si="21"/>
        <v>2347</v>
      </c>
      <c r="C235">
        <f t="shared" si="22"/>
        <v>1908</v>
      </c>
      <c r="D235">
        <f t="shared" si="23"/>
        <v>1414</v>
      </c>
      <c r="E235">
        <f t="shared" si="24"/>
        <v>494</v>
      </c>
      <c r="F235">
        <f t="shared" si="25"/>
        <v>439</v>
      </c>
      <c r="G235">
        <f t="shared" si="26"/>
        <v>272</v>
      </c>
      <c r="H235">
        <f t="shared" si="27"/>
        <v>167</v>
      </c>
      <c r="J235">
        <v>803</v>
      </c>
      <c r="K235">
        <v>2347</v>
      </c>
      <c r="L235">
        <v>1908</v>
      </c>
      <c r="M235">
        <v>1414</v>
      </c>
      <c r="N235">
        <v>494</v>
      </c>
      <c r="O235">
        <v>439</v>
      </c>
      <c r="P235">
        <v>272</v>
      </c>
      <c r="Q235">
        <v>167</v>
      </c>
    </row>
    <row r="236" spans="1:17" ht="12.75">
      <c r="A236" s="110">
        <v>811</v>
      </c>
      <c r="B236">
        <f t="shared" si="21"/>
        <v>44272</v>
      </c>
      <c r="C236">
        <f t="shared" si="22"/>
        <v>37148</v>
      </c>
      <c r="D236">
        <f t="shared" si="23"/>
        <v>18079</v>
      </c>
      <c r="E236">
        <f t="shared" si="24"/>
        <v>19069</v>
      </c>
      <c r="F236">
        <f t="shared" si="25"/>
        <v>7124</v>
      </c>
      <c r="G236">
        <f t="shared" si="26"/>
        <v>4112</v>
      </c>
      <c r="H236">
        <f t="shared" si="27"/>
        <v>3012</v>
      </c>
      <c r="J236">
        <v>811</v>
      </c>
      <c r="K236">
        <v>44272</v>
      </c>
      <c r="L236">
        <v>37148</v>
      </c>
      <c r="M236">
        <v>18079</v>
      </c>
      <c r="N236">
        <v>19069</v>
      </c>
      <c r="O236">
        <v>7124</v>
      </c>
      <c r="P236">
        <v>4112</v>
      </c>
      <c r="Q236">
        <v>3012</v>
      </c>
    </row>
    <row r="237" spans="1:17" ht="12.75">
      <c r="A237" s="110">
        <v>812</v>
      </c>
      <c r="B237">
        <f t="shared" si="21"/>
        <v>473217</v>
      </c>
      <c r="C237">
        <f t="shared" si="22"/>
        <v>433940</v>
      </c>
      <c r="D237">
        <f t="shared" si="23"/>
        <v>154369</v>
      </c>
      <c r="E237">
        <f t="shared" si="24"/>
        <v>279571</v>
      </c>
      <c r="F237">
        <f t="shared" si="25"/>
        <v>39277</v>
      </c>
      <c r="G237">
        <f t="shared" si="26"/>
        <v>14314</v>
      </c>
      <c r="H237">
        <f t="shared" si="27"/>
        <v>24963</v>
      </c>
      <c r="J237">
        <v>812</v>
      </c>
      <c r="K237">
        <v>473217</v>
      </c>
      <c r="L237">
        <v>433940</v>
      </c>
      <c r="M237">
        <v>154369</v>
      </c>
      <c r="N237">
        <v>279571</v>
      </c>
      <c r="O237">
        <v>39277</v>
      </c>
      <c r="P237">
        <v>14314</v>
      </c>
      <c r="Q237">
        <v>24963</v>
      </c>
    </row>
    <row r="238" spans="1:17" ht="12.75">
      <c r="A238" s="110">
        <v>813</v>
      </c>
      <c r="B238">
        <f t="shared" si="21"/>
        <v>37551</v>
      </c>
      <c r="C238">
        <f t="shared" si="22"/>
        <v>33821</v>
      </c>
      <c r="D238">
        <f t="shared" si="23"/>
        <v>21177</v>
      </c>
      <c r="E238">
        <f t="shared" si="24"/>
        <v>12644</v>
      </c>
      <c r="F238">
        <f t="shared" si="25"/>
        <v>3730</v>
      </c>
      <c r="G238">
        <f t="shared" si="26"/>
        <v>2357</v>
      </c>
      <c r="H238">
        <f t="shared" si="27"/>
        <v>1373</v>
      </c>
      <c r="J238">
        <v>813</v>
      </c>
      <c r="K238">
        <v>37551</v>
      </c>
      <c r="L238">
        <v>33821</v>
      </c>
      <c r="M238">
        <v>21177</v>
      </c>
      <c r="N238">
        <v>12644</v>
      </c>
      <c r="O238">
        <v>3730</v>
      </c>
      <c r="P238">
        <v>2357</v>
      </c>
      <c r="Q238">
        <v>1373</v>
      </c>
    </row>
    <row r="239" spans="1:17" ht="12.75">
      <c r="A239" s="110">
        <v>821</v>
      </c>
      <c r="B239">
        <f t="shared" si="21"/>
        <v>7037</v>
      </c>
      <c r="C239">
        <f t="shared" si="22"/>
        <v>6131</v>
      </c>
      <c r="D239">
        <f t="shared" si="23"/>
        <v>2239</v>
      </c>
      <c r="E239">
        <f t="shared" si="24"/>
        <v>3892</v>
      </c>
      <c r="F239">
        <f t="shared" si="25"/>
        <v>906</v>
      </c>
      <c r="G239">
        <f t="shared" si="26"/>
        <v>378</v>
      </c>
      <c r="H239">
        <f t="shared" si="27"/>
        <v>528</v>
      </c>
      <c r="J239">
        <v>821</v>
      </c>
      <c r="K239">
        <v>7037</v>
      </c>
      <c r="L239">
        <v>6131</v>
      </c>
      <c r="M239">
        <v>2239</v>
      </c>
      <c r="N239">
        <v>3892</v>
      </c>
      <c r="O239">
        <v>906</v>
      </c>
      <c r="P239">
        <v>378</v>
      </c>
      <c r="Q239">
        <v>528</v>
      </c>
    </row>
    <row r="240" spans="1:17" ht="12.75">
      <c r="A240" s="110">
        <v>822</v>
      </c>
      <c r="B240">
        <f t="shared" si="21"/>
        <v>7135</v>
      </c>
      <c r="C240">
        <f t="shared" si="22"/>
        <v>5752</v>
      </c>
      <c r="D240">
        <f t="shared" si="23"/>
        <v>1946</v>
      </c>
      <c r="E240">
        <f t="shared" si="24"/>
        <v>3806</v>
      </c>
      <c r="F240">
        <f t="shared" si="25"/>
        <v>1383</v>
      </c>
      <c r="G240">
        <f t="shared" si="26"/>
        <v>539</v>
      </c>
      <c r="H240">
        <f t="shared" si="27"/>
        <v>844</v>
      </c>
      <c r="J240">
        <v>822</v>
      </c>
      <c r="K240">
        <v>7135</v>
      </c>
      <c r="L240">
        <v>5752</v>
      </c>
      <c r="M240">
        <v>1946</v>
      </c>
      <c r="N240">
        <v>3806</v>
      </c>
      <c r="O240">
        <v>1383</v>
      </c>
      <c r="P240">
        <v>539</v>
      </c>
      <c r="Q240">
        <v>844</v>
      </c>
    </row>
    <row r="241" spans="1:17" ht="12.75">
      <c r="A241" s="110">
        <v>823</v>
      </c>
      <c r="B241">
        <f t="shared" si="21"/>
        <v>10310</v>
      </c>
      <c r="C241">
        <f t="shared" si="22"/>
        <v>8448</v>
      </c>
      <c r="D241">
        <f t="shared" si="23"/>
        <v>4270</v>
      </c>
      <c r="E241">
        <f t="shared" si="24"/>
        <v>4178</v>
      </c>
      <c r="F241">
        <f t="shared" si="25"/>
        <v>1862</v>
      </c>
      <c r="G241">
        <f t="shared" si="26"/>
        <v>935</v>
      </c>
      <c r="H241">
        <f t="shared" si="27"/>
        <v>927</v>
      </c>
      <c r="J241">
        <v>823</v>
      </c>
      <c r="K241">
        <v>10310</v>
      </c>
      <c r="L241">
        <v>8448</v>
      </c>
      <c r="M241">
        <v>4270</v>
      </c>
      <c r="N241">
        <v>4178</v>
      </c>
      <c r="O241">
        <v>1862</v>
      </c>
      <c r="P241">
        <v>935</v>
      </c>
      <c r="Q241">
        <v>927</v>
      </c>
    </row>
    <row r="242" spans="1:17" ht="12.75">
      <c r="A242" s="110">
        <v>829</v>
      </c>
      <c r="B242">
        <f t="shared" si="21"/>
        <v>69275</v>
      </c>
      <c r="C242">
        <f t="shared" si="22"/>
        <v>60504</v>
      </c>
      <c r="D242">
        <f t="shared" si="23"/>
        <v>25462</v>
      </c>
      <c r="E242">
        <f t="shared" si="24"/>
        <v>35042</v>
      </c>
      <c r="F242">
        <f t="shared" si="25"/>
        <v>8771</v>
      </c>
      <c r="G242">
        <f t="shared" si="26"/>
        <v>4348</v>
      </c>
      <c r="H242">
        <f t="shared" si="27"/>
        <v>4423</v>
      </c>
      <c r="J242">
        <v>829</v>
      </c>
      <c r="K242">
        <v>69275</v>
      </c>
      <c r="L242">
        <v>60504</v>
      </c>
      <c r="M242">
        <v>25462</v>
      </c>
      <c r="N242">
        <v>35042</v>
      </c>
      <c r="O242">
        <v>8771</v>
      </c>
      <c r="P242">
        <v>4348</v>
      </c>
      <c r="Q242">
        <v>4423</v>
      </c>
    </row>
    <row r="243" spans="1:17" ht="12.75">
      <c r="A243" s="110">
        <v>841</v>
      </c>
      <c r="B243">
        <f t="shared" si="21"/>
        <v>105748</v>
      </c>
      <c r="C243">
        <f t="shared" si="22"/>
        <v>95117</v>
      </c>
      <c r="D243">
        <f t="shared" si="23"/>
        <v>42473</v>
      </c>
      <c r="E243">
        <f t="shared" si="24"/>
        <v>52644</v>
      </c>
      <c r="F243">
        <f t="shared" si="25"/>
        <v>10631</v>
      </c>
      <c r="G243">
        <f t="shared" si="26"/>
        <v>5421</v>
      </c>
      <c r="H243">
        <f t="shared" si="27"/>
        <v>5210</v>
      </c>
      <c r="J243">
        <v>841</v>
      </c>
      <c r="K243">
        <v>105748</v>
      </c>
      <c r="L243">
        <v>95117</v>
      </c>
      <c r="M243">
        <v>42473</v>
      </c>
      <c r="N243">
        <v>52644</v>
      </c>
      <c r="O243">
        <v>10631</v>
      </c>
      <c r="P243">
        <v>5421</v>
      </c>
      <c r="Q243">
        <v>5210</v>
      </c>
    </row>
    <row r="244" spans="1:17" ht="12.75">
      <c r="A244" s="110">
        <v>842</v>
      </c>
      <c r="B244">
        <f t="shared" si="21"/>
        <v>2255</v>
      </c>
      <c r="C244">
        <f t="shared" si="22"/>
        <v>1832</v>
      </c>
      <c r="D244">
        <f t="shared" si="23"/>
        <v>1093</v>
      </c>
      <c r="E244">
        <f t="shared" si="24"/>
        <v>739</v>
      </c>
      <c r="F244">
        <f t="shared" si="25"/>
        <v>423</v>
      </c>
      <c r="G244">
        <f t="shared" si="26"/>
        <v>331</v>
      </c>
      <c r="H244">
        <f t="shared" si="27"/>
        <v>92</v>
      </c>
      <c r="J244">
        <v>842</v>
      </c>
      <c r="K244">
        <v>2255</v>
      </c>
      <c r="L244">
        <v>1832</v>
      </c>
      <c r="M244">
        <v>1093</v>
      </c>
      <c r="N244">
        <v>739</v>
      </c>
      <c r="O244">
        <v>423</v>
      </c>
      <c r="P244">
        <v>331</v>
      </c>
      <c r="Q244">
        <v>92</v>
      </c>
    </row>
    <row r="245" spans="1:17" ht="12.75">
      <c r="A245" s="110">
        <v>843</v>
      </c>
      <c r="B245">
        <f t="shared" si="21"/>
        <v>980</v>
      </c>
      <c r="C245">
        <f t="shared" si="22"/>
        <v>900</v>
      </c>
      <c r="D245">
        <f t="shared" si="23"/>
        <v>310</v>
      </c>
      <c r="E245">
        <f t="shared" si="24"/>
        <v>590</v>
      </c>
      <c r="F245">
        <f t="shared" si="25"/>
        <v>80</v>
      </c>
      <c r="G245">
        <f t="shared" si="26"/>
        <v>29</v>
      </c>
      <c r="H245">
        <f t="shared" si="27"/>
        <v>51</v>
      </c>
      <c r="J245">
        <v>843</v>
      </c>
      <c r="K245">
        <v>980</v>
      </c>
      <c r="L245">
        <v>900</v>
      </c>
      <c r="M245">
        <v>310</v>
      </c>
      <c r="N245">
        <v>590</v>
      </c>
      <c r="O245">
        <v>80</v>
      </c>
      <c r="P245">
        <v>29</v>
      </c>
      <c r="Q245">
        <v>51</v>
      </c>
    </row>
    <row r="246" spans="1:17" ht="12.75">
      <c r="A246" s="110">
        <v>851</v>
      </c>
      <c r="B246">
        <f t="shared" si="21"/>
        <v>38584</v>
      </c>
      <c r="C246">
        <f t="shared" si="22"/>
        <v>35402</v>
      </c>
      <c r="D246">
        <f t="shared" si="23"/>
        <v>7997</v>
      </c>
      <c r="E246">
        <f t="shared" si="24"/>
        <v>27405</v>
      </c>
      <c r="F246">
        <f t="shared" si="25"/>
        <v>3182</v>
      </c>
      <c r="G246">
        <f t="shared" si="26"/>
        <v>991</v>
      </c>
      <c r="H246">
        <f t="shared" si="27"/>
        <v>2191</v>
      </c>
      <c r="J246">
        <v>851</v>
      </c>
      <c r="K246">
        <v>38584</v>
      </c>
      <c r="L246">
        <v>35402</v>
      </c>
      <c r="M246">
        <v>7997</v>
      </c>
      <c r="N246">
        <v>27405</v>
      </c>
      <c r="O246">
        <v>3182</v>
      </c>
      <c r="P246">
        <v>991</v>
      </c>
      <c r="Q246">
        <v>2191</v>
      </c>
    </row>
    <row r="247" spans="1:17" ht="12.75">
      <c r="A247" s="110">
        <v>852</v>
      </c>
      <c r="B247">
        <f t="shared" si="21"/>
        <v>5974</v>
      </c>
      <c r="C247">
        <f t="shared" si="22"/>
        <v>5578</v>
      </c>
      <c r="D247">
        <f t="shared" si="23"/>
        <v>796</v>
      </c>
      <c r="E247">
        <f t="shared" si="24"/>
        <v>4782</v>
      </c>
      <c r="F247">
        <f t="shared" si="25"/>
        <v>396</v>
      </c>
      <c r="G247">
        <f t="shared" si="26"/>
        <v>119</v>
      </c>
      <c r="H247">
        <f t="shared" si="27"/>
        <v>277</v>
      </c>
      <c r="J247">
        <v>852</v>
      </c>
      <c r="K247">
        <v>5974</v>
      </c>
      <c r="L247">
        <v>5578</v>
      </c>
      <c r="M247">
        <v>796</v>
      </c>
      <c r="N247">
        <v>4782</v>
      </c>
      <c r="O247">
        <v>396</v>
      </c>
      <c r="P247">
        <v>119</v>
      </c>
      <c r="Q247">
        <v>277</v>
      </c>
    </row>
    <row r="248" spans="1:17" ht="12.75">
      <c r="A248" s="110">
        <v>853</v>
      </c>
      <c r="B248">
        <f t="shared" si="21"/>
        <v>21832</v>
      </c>
      <c r="C248">
        <f t="shared" si="22"/>
        <v>19566</v>
      </c>
      <c r="D248">
        <f t="shared" si="23"/>
        <v>5898</v>
      </c>
      <c r="E248">
        <f t="shared" si="24"/>
        <v>13668</v>
      </c>
      <c r="F248">
        <f t="shared" si="25"/>
        <v>2266</v>
      </c>
      <c r="G248">
        <f t="shared" si="26"/>
        <v>936</v>
      </c>
      <c r="H248">
        <f t="shared" si="27"/>
        <v>1330</v>
      </c>
      <c r="J248">
        <v>853</v>
      </c>
      <c r="K248">
        <v>21832</v>
      </c>
      <c r="L248">
        <v>19566</v>
      </c>
      <c r="M248">
        <v>5898</v>
      </c>
      <c r="N248">
        <v>13668</v>
      </c>
      <c r="O248">
        <v>2266</v>
      </c>
      <c r="P248">
        <v>936</v>
      </c>
      <c r="Q248">
        <v>1330</v>
      </c>
    </row>
    <row r="249" spans="1:17" ht="12.75">
      <c r="A249" s="110">
        <v>854</v>
      </c>
      <c r="B249">
        <f t="shared" si="21"/>
        <v>95232</v>
      </c>
      <c r="C249">
        <f t="shared" si="22"/>
        <v>83452</v>
      </c>
      <c r="D249">
        <f t="shared" si="23"/>
        <v>40869</v>
      </c>
      <c r="E249">
        <f t="shared" si="24"/>
        <v>42583</v>
      </c>
      <c r="F249">
        <f t="shared" si="25"/>
        <v>11780</v>
      </c>
      <c r="G249">
        <f t="shared" si="26"/>
        <v>5484</v>
      </c>
      <c r="H249">
        <f t="shared" si="27"/>
        <v>6296</v>
      </c>
      <c r="J249">
        <v>854</v>
      </c>
      <c r="K249">
        <v>95232</v>
      </c>
      <c r="L249">
        <v>83452</v>
      </c>
      <c r="M249">
        <v>40869</v>
      </c>
      <c r="N249">
        <v>42583</v>
      </c>
      <c r="O249">
        <v>11780</v>
      </c>
      <c r="P249">
        <v>5484</v>
      </c>
      <c r="Q249">
        <v>6296</v>
      </c>
    </row>
    <row r="250" spans="1:17" ht="12.75">
      <c r="A250" s="110">
        <v>855</v>
      </c>
      <c r="B250">
        <f t="shared" si="21"/>
        <v>66794</v>
      </c>
      <c r="C250">
        <f t="shared" si="22"/>
        <v>60344</v>
      </c>
      <c r="D250">
        <f t="shared" si="23"/>
        <v>21239</v>
      </c>
      <c r="E250">
        <f t="shared" si="24"/>
        <v>39105</v>
      </c>
      <c r="F250">
        <f t="shared" si="25"/>
        <v>6450</v>
      </c>
      <c r="G250">
        <f t="shared" si="26"/>
        <v>2666</v>
      </c>
      <c r="H250">
        <f t="shared" si="27"/>
        <v>3784</v>
      </c>
      <c r="J250">
        <v>855</v>
      </c>
      <c r="K250">
        <v>66794</v>
      </c>
      <c r="L250">
        <v>60344</v>
      </c>
      <c r="M250">
        <v>21239</v>
      </c>
      <c r="N250">
        <v>39105</v>
      </c>
      <c r="O250">
        <v>6450</v>
      </c>
      <c r="P250">
        <v>2666</v>
      </c>
      <c r="Q250">
        <v>3784</v>
      </c>
    </row>
    <row r="251" spans="1:17" ht="12.75">
      <c r="A251" s="110">
        <v>856</v>
      </c>
      <c r="B251">
        <f t="shared" si="21"/>
        <v>295</v>
      </c>
      <c r="C251">
        <f t="shared" si="22"/>
        <v>258</v>
      </c>
      <c r="D251">
        <f t="shared" si="23"/>
        <v>83</v>
      </c>
      <c r="E251">
        <f t="shared" si="24"/>
        <v>175</v>
      </c>
      <c r="F251">
        <f t="shared" si="25"/>
        <v>37</v>
      </c>
      <c r="G251">
        <f t="shared" si="26"/>
        <v>15</v>
      </c>
      <c r="H251">
        <f t="shared" si="27"/>
        <v>22</v>
      </c>
      <c r="J251">
        <v>856</v>
      </c>
      <c r="K251">
        <v>295</v>
      </c>
      <c r="L251">
        <v>258</v>
      </c>
      <c r="M251">
        <v>83</v>
      </c>
      <c r="N251">
        <v>175</v>
      </c>
      <c r="O251">
        <v>37</v>
      </c>
      <c r="P251">
        <v>15</v>
      </c>
      <c r="Q251">
        <v>22</v>
      </c>
    </row>
    <row r="252" spans="1:17" ht="12.75">
      <c r="A252" s="110">
        <v>861</v>
      </c>
      <c r="B252">
        <f t="shared" si="21"/>
        <v>58871</v>
      </c>
      <c r="C252">
        <f t="shared" si="22"/>
        <v>52126</v>
      </c>
      <c r="D252">
        <f t="shared" si="23"/>
        <v>14326</v>
      </c>
      <c r="E252">
        <f t="shared" si="24"/>
        <v>37800</v>
      </c>
      <c r="F252">
        <f t="shared" si="25"/>
        <v>6745</v>
      </c>
      <c r="G252">
        <f t="shared" si="26"/>
        <v>2089</v>
      </c>
      <c r="H252">
        <f t="shared" si="27"/>
        <v>4656</v>
      </c>
      <c r="J252">
        <v>861</v>
      </c>
      <c r="K252">
        <v>58871</v>
      </c>
      <c r="L252">
        <v>52126</v>
      </c>
      <c r="M252">
        <v>14326</v>
      </c>
      <c r="N252">
        <v>37800</v>
      </c>
      <c r="O252">
        <v>6745</v>
      </c>
      <c r="P252">
        <v>2089</v>
      </c>
      <c r="Q252">
        <v>4656</v>
      </c>
    </row>
    <row r="253" spans="1:17" ht="12.75">
      <c r="A253" s="110">
        <v>862</v>
      </c>
      <c r="B253">
        <f t="shared" si="21"/>
        <v>222110</v>
      </c>
      <c r="C253">
        <f t="shared" si="22"/>
        <v>195937</v>
      </c>
      <c r="D253">
        <f t="shared" si="23"/>
        <v>33204</v>
      </c>
      <c r="E253">
        <f t="shared" si="24"/>
        <v>162733</v>
      </c>
      <c r="F253">
        <f t="shared" si="25"/>
        <v>26173</v>
      </c>
      <c r="G253">
        <f t="shared" si="26"/>
        <v>6870</v>
      </c>
      <c r="H253">
        <f t="shared" si="27"/>
        <v>19303</v>
      </c>
      <c r="J253">
        <v>862</v>
      </c>
      <c r="K253">
        <v>222110</v>
      </c>
      <c r="L253">
        <v>195937</v>
      </c>
      <c r="M253">
        <v>33204</v>
      </c>
      <c r="N253">
        <v>162733</v>
      </c>
      <c r="O253">
        <v>26173</v>
      </c>
      <c r="P253">
        <v>6870</v>
      </c>
      <c r="Q253">
        <v>19303</v>
      </c>
    </row>
    <row r="254" spans="1:17" ht="12.75">
      <c r="A254" s="110">
        <v>869</v>
      </c>
      <c r="B254">
        <f t="shared" si="21"/>
        <v>136782</v>
      </c>
      <c r="C254">
        <f t="shared" si="22"/>
        <v>119078</v>
      </c>
      <c r="D254">
        <f t="shared" si="23"/>
        <v>31314</v>
      </c>
      <c r="E254">
        <f t="shared" si="24"/>
        <v>87764</v>
      </c>
      <c r="F254">
        <f t="shared" si="25"/>
        <v>17704</v>
      </c>
      <c r="G254">
        <f t="shared" si="26"/>
        <v>6298</v>
      </c>
      <c r="H254">
        <f t="shared" si="27"/>
        <v>11406</v>
      </c>
      <c r="J254">
        <v>869</v>
      </c>
      <c r="K254">
        <v>136782</v>
      </c>
      <c r="L254">
        <v>119078</v>
      </c>
      <c r="M254">
        <v>31314</v>
      </c>
      <c r="N254">
        <v>87764</v>
      </c>
      <c r="O254">
        <v>17704</v>
      </c>
      <c r="P254">
        <v>6298</v>
      </c>
      <c r="Q254">
        <v>11406</v>
      </c>
    </row>
    <row r="255" spans="1:17" ht="12.75">
      <c r="A255" s="110">
        <v>871</v>
      </c>
      <c r="B255">
        <f t="shared" si="21"/>
        <v>55125</v>
      </c>
      <c r="C255">
        <f t="shared" si="22"/>
        <v>49813</v>
      </c>
      <c r="D255">
        <f t="shared" si="23"/>
        <v>11468</v>
      </c>
      <c r="E255">
        <f t="shared" si="24"/>
        <v>38345</v>
      </c>
      <c r="F255">
        <f t="shared" si="25"/>
        <v>5312</v>
      </c>
      <c r="G255">
        <f t="shared" si="26"/>
        <v>1715</v>
      </c>
      <c r="H255">
        <f t="shared" si="27"/>
        <v>3597</v>
      </c>
      <c r="J255">
        <v>871</v>
      </c>
      <c r="K255">
        <v>55125</v>
      </c>
      <c r="L255">
        <v>49813</v>
      </c>
      <c r="M255">
        <v>11468</v>
      </c>
      <c r="N255">
        <v>38345</v>
      </c>
      <c r="O255">
        <v>5312</v>
      </c>
      <c r="P255">
        <v>1715</v>
      </c>
      <c r="Q255">
        <v>3597</v>
      </c>
    </row>
    <row r="256" spans="1:17" ht="12.75">
      <c r="A256" s="110">
        <v>872</v>
      </c>
      <c r="B256">
        <f t="shared" si="21"/>
        <v>1988</v>
      </c>
      <c r="C256">
        <f t="shared" si="22"/>
        <v>1829</v>
      </c>
      <c r="D256">
        <f t="shared" si="23"/>
        <v>580</v>
      </c>
      <c r="E256">
        <f t="shared" si="24"/>
        <v>1249</v>
      </c>
      <c r="F256">
        <f t="shared" si="25"/>
        <v>159</v>
      </c>
      <c r="G256">
        <f t="shared" si="26"/>
        <v>76</v>
      </c>
      <c r="H256">
        <f t="shared" si="27"/>
        <v>83</v>
      </c>
      <c r="J256">
        <v>872</v>
      </c>
      <c r="K256">
        <v>1988</v>
      </c>
      <c r="L256">
        <v>1829</v>
      </c>
      <c r="M256">
        <v>580</v>
      </c>
      <c r="N256">
        <v>1249</v>
      </c>
      <c r="O256">
        <v>159</v>
      </c>
      <c r="P256">
        <v>76</v>
      </c>
      <c r="Q256">
        <v>83</v>
      </c>
    </row>
    <row r="257" spans="1:17" ht="12.75">
      <c r="A257" s="110">
        <v>873</v>
      </c>
      <c r="B257">
        <f t="shared" si="21"/>
        <v>35164</v>
      </c>
      <c r="C257">
        <f t="shared" si="22"/>
        <v>32122</v>
      </c>
      <c r="D257">
        <f t="shared" si="23"/>
        <v>7799</v>
      </c>
      <c r="E257">
        <f t="shared" si="24"/>
        <v>24323</v>
      </c>
      <c r="F257">
        <f t="shared" si="25"/>
        <v>3042</v>
      </c>
      <c r="G257">
        <f t="shared" si="26"/>
        <v>935</v>
      </c>
      <c r="H257">
        <f t="shared" si="27"/>
        <v>2107</v>
      </c>
      <c r="J257">
        <v>873</v>
      </c>
      <c r="K257">
        <v>35164</v>
      </c>
      <c r="L257">
        <v>32122</v>
      </c>
      <c r="M257">
        <v>7799</v>
      </c>
      <c r="N257">
        <v>24323</v>
      </c>
      <c r="O257">
        <v>3042</v>
      </c>
      <c r="P257">
        <v>935</v>
      </c>
      <c r="Q257">
        <v>2107</v>
      </c>
    </row>
    <row r="258" spans="1:17" ht="12.75">
      <c r="A258" s="110">
        <v>879</v>
      </c>
      <c r="B258">
        <f t="shared" si="21"/>
        <v>10066</v>
      </c>
      <c r="C258">
        <f t="shared" si="22"/>
        <v>8994</v>
      </c>
      <c r="D258">
        <f t="shared" si="23"/>
        <v>2910</v>
      </c>
      <c r="E258">
        <f t="shared" si="24"/>
        <v>6084</v>
      </c>
      <c r="F258">
        <f t="shared" si="25"/>
        <v>1072</v>
      </c>
      <c r="G258">
        <f t="shared" si="26"/>
        <v>439</v>
      </c>
      <c r="H258">
        <f t="shared" si="27"/>
        <v>633</v>
      </c>
      <c r="J258">
        <v>879</v>
      </c>
      <c r="K258">
        <v>10066</v>
      </c>
      <c r="L258">
        <v>8994</v>
      </c>
      <c r="M258">
        <v>2910</v>
      </c>
      <c r="N258">
        <v>6084</v>
      </c>
      <c r="O258">
        <v>1072</v>
      </c>
      <c r="P258">
        <v>439</v>
      </c>
      <c r="Q258">
        <v>633</v>
      </c>
    </row>
    <row r="259" spans="1:17" ht="12.75">
      <c r="A259" s="110">
        <v>881</v>
      </c>
      <c r="B259">
        <f aca="true" t="shared" si="28" ref="B259:B275">VLOOKUP($A259,$J$3:$Q$279,2,FALSE)</f>
        <v>119537</v>
      </c>
      <c r="C259">
        <f aca="true" t="shared" si="29" ref="C259:C275">VLOOKUP($A259,$J$3:$Q$279,3,FALSE)</f>
        <v>105098</v>
      </c>
      <c r="D259">
        <f aca="true" t="shared" si="30" ref="D259:D275">VLOOKUP($A259,$J$3:$Q$279,4,FALSE)</f>
        <v>24496</v>
      </c>
      <c r="E259">
        <f aca="true" t="shared" si="31" ref="E259:E275">VLOOKUP($A259,$J$3:$Q$279,5,FALSE)</f>
        <v>80602</v>
      </c>
      <c r="F259">
        <f aca="true" t="shared" si="32" ref="F259:F275">VLOOKUP($A259,$J$3:$Q$279,6,FALSE)</f>
        <v>14439</v>
      </c>
      <c r="G259">
        <f aca="true" t="shared" si="33" ref="G259:G275">VLOOKUP($A259,$J$3:$Q$279,7,FALSE)</f>
        <v>4336</v>
      </c>
      <c r="H259">
        <f aca="true" t="shared" si="34" ref="H259:H275">VLOOKUP($A259,$J$3:$Q$279,8,FALSE)</f>
        <v>10103</v>
      </c>
      <c r="J259">
        <v>881</v>
      </c>
      <c r="K259">
        <v>119537</v>
      </c>
      <c r="L259">
        <v>105098</v>
      </c>
      <c r="M259">
        <v>24496</v>
      </c>
      <c r="N259">
        <v>80602</v>
      </c>
      <c r="O259">
        <v>14439</v>
      </c>
      <c r="P259">
        <v>4336</v>
      </c>
      <c r="Q259">
        <v>10103</v>
      </c>
    </row>
    <row r="260" spans="1:17" ht="12.75">
      <c r="A260" s="110">
        <v>889</v>
      </c>
      <c r="B260">
        <f t="shared" si="28"/>
        <v>86708</v>
      </c>
      <c r="C260">
        <f t="shared" si="29"/>
        <v>75728</v>
      </c>
      <c r="D260">
        <f t="shared" si="30"/>
        <v>20051</v>
      </c>
      <c r="E260">
        <f t="shared" si="31"/>
        <v>55677</v>
      </c>
      <c r="F260">
        <f t="shared" si="32"/>
        <v>10980</v>
      </c>
      <c r="G260">
        <f t="shared" si="33"/>
        <v>4262</v>
      </c>
      <c r="H260">
        <f t="shared" si="34"/>
        <v>6718</v>
      </c>
      <c r="J260">
        <v>889</v>
      </c>
      <c r="K260">
        <v>86708</v>
      </c>
      <c r="L260">
        <v>75728</v>
      </c>
      <c r="M260">
        <v>20051</v>
      </c>
      <c r="N260">
        <v>55677</v>
      </c>
      <c r="O260">
        <v>10980</v>
      </c>
      <c r="P260">
        <v>4262</v>
      </c>
      <c r="Q260">
        <v>6718</v>
      </c>
    </row>
    <row r="261" spans="1:17" ht="12.75">
      <c r="A261" s="110">
        <v>900</v>
      </c>
      <c r="B261">
        <f t="shared" si="28"/>
        <v>20844</v>
      </c>
      <c r="C261">
        <f t="shared" si="29"/>
        <v>16908</v>
      </c>
      <c r="D261">
        <f t="shared" si="30"/>
        <v>7454</v>
      </c>
      <c r="E261">
        <f t="shared" si="31"/>
        <v>9454</v>
      </c>
      <c r="F261">
        <f t="shared" si="32"/>
        <v>3936</v>
      </c>
      <c r="G261">
        <f t="shared" si="33"/>
        <v>1574</v>
      </c>
      <c r="H261">
        <f t="shared" si="34"/>
        <v>2362</v>
      </c>
      <c r="J261">
        <v>900</v>
      </c>
      <c r="K261">
        <v>20844</v>
      </c>
      <c r="L261">
        <v>16908</v>
      </c>
      <c r="M261">
        <v>7454</v>
      </c>
      <c r="N261">
        <v>9454</v>
      </c>
      <c r="O261">
        <v>3936</v>
      </c>
      <c r="P261">
        <v>1574</v>
      </c>
      <c r="Q261">
        <v>2362</v>
      </c>
    </row>
    <row r="262" spans="1:17" ht="12.75">
      <c r="A262" s="110">
        <v>910</v>
      </c>
      <c r="B262">
        <f t="shared" si="28"/>
        <v>7709</v>
      </c>
      <c r="C262">
        <f t="shared" si="29"/>
        <v>6621</v>
      </c>
      <c r="D262">
        <f t="shared" si="30"/>
        <v>2451</v>
      </c>
      <c r="E262">
        <f t="shared" si="31"/>
        <v>4170</v>
      </c>
      <c r="F262">
        <f t="shared" si="32"/>
        <v>1088</v>
      </c>
      <c r="G262">
        <f t="shared" si="33"/>
        <v>439</v>
      </c>
      <c r="H262">
        <f t="shared" si="34"/>
        <v>649</v>
      </c>
      <c r="J262">
        <v>910</v>
      </c>
      <c r="K262">
        <v>7709</v>
      </c>
      <c r="L262">
        <v>6621</v>
      </c>
      <c r="M262">
        <v>2451</v>
      </c>
      <c r="N262">
        <v>4170</v>
      </c>
      <c r="O262">
        <v>1088</v>
      </c>
      <c r="P262">
        <v>439</v>
      </c>
      <c r="Q262">
        <v>649</v>
      </c>
    </row>
    <row r="263" spans="1:17" ht="12.75">
      <c r="A263" s="110">
        <v>920</v>
      </c>
      <c r="B263">
        <f t="shared" si="28"/>
        <v>24541</v>
      </c>
      <c r="C263">
        <f t="shared" si="29"/>
        <v>22183</v>
      </c>
      <c r="D263">
        <f t="shared" si="30"/>
        <v>8195</v>
      </c>
      <c r="E263">
        <f t="shared" si="31"/>
        <v>13988</v>
      </c>
      <c r="F263">
        <f t="shared" si="32"/>
        <v>2358</v>
      </c>
      <c r="G263">
        <f t="shared" si="33"/>
        <v>947</v>
      </c>
      <c r="H263">
        <f t="shared" si="34"/>
        <v>1411</v>
      </c>
      <c r="J263">
        <v>920</v>
      </c>
      <c r="K263">
        <v>24541</v>
      </c>
      <c r="L263">
        <v>22183</v>
      </c>
      <c r="M263">
        <v>8195</v>
      </c>
      <c r="N263">
        <v>13988</v>
      </c>
      <c r="O263">
        <v>2358</v>
      </c>
      <c r="P263">
        <v>947</v>
      </c>
      <c r="Q263">
        <v>1411</v>
      </c>
    </row>
    <row r="264" spans="1:17" ht="12.75">
      <c r="A264" s="110">
        <v>931</v>
      </c>
      <c r="B264">
        <f t="shared" si="28"/>
        <v>146924</v>
      </c>
      <c r="C264">
        <f t="shared" si="29"/>
        <v>133019</v>
      </c>
      <c r="D264">
        <f t="shared" si="30"/>
        <v>65852</v>
      </c>
      <c r="E264">
        <f t="shared" si="31"/>
        <v>67167</v>
      </c>
      <c r="F264">
        <f t="shared" si="32"/>
        <v>13905</v>
      </c>
      <c r="G264">
        <f t="shared" si="33"/>
        <v>7117</v>
      </c>
      <c r="H264">
        <f t="shared" si="34"/>
        <v>6788</v>
      </c>
      <c r="J264">
        <v>931</v>
      </c>
      <c r="K264">
        <v>146924</v>
      </c>
      <c r="L264">
        <v>133019</v>
      </c>
      <c r="M264">
        <v>65852</v>
      </c>
      <c r="N264">
        <v>67167</v>
      </c>
      <c r="O264">
        <v>13905</v>
      </c>
      <c r="P264">
        <v>7117</v>
      </c>
      <c r="Q264">
        <v>6788</v>
      </c>
    </row>
    <row r="265" spans="1:17" ht="12.75">
      <c r="A265" s="110">
        <v>932</v>
      </c>
      <c r="B265">
        <f t="shared" si="28"/>
        <v>19971</v>
      </c>
      <c r="C265">
        <f t="shared" si="29"/>
        <v>16973</v>
      </c>
      <c r="D265">
        <f t="shared" si="30"/>
        <v>7656</v>
      </c>
      <c r="E265">
        <f t="shared" si="31"/>
        <v>9317</v>
      </c>
      <c r="F265">
        <f t="shared" si="32"/>
        <v>2998</v>
      </c>
      <c r="G265">
        <f t="shared" si="33"/>
        <v>1438</v>
      </c>
      <c r="H265">
        <f t="shared" si="34"/>
        <v>1560</v>
      </c>
      <c r="J265">
        <v>932</v>
      </c>
      <c r="K265">
        <v>19971</v>
      </c>
      <c r="L265">
        <v>16973</v>
      </c>
      <c r="M265">
        <v>7656</v>
      </c>
      <c r="N265">
        <v>9317</v>
      </c>
      <c r="O265">
        <v>2998</v>
      </c>
      <c r="P265">
        <v>1438</v>
      </c>
      <c r="Q265">
        <v>1560</v>
      </c>
    </row>
    <row r="266" spans="1:17" ht="12.75">
      <c r="A266" s="110">
        <v>941</v>
      </c>
      <c r="B266">
        <f t="shared" si="28"/>
        <v>12289</v>
      </c>
      <c r="C266">
        <f t="shared" si="29"/>
        <v>10999</v>
      </c>
      <c r="D266">
        <f t="shared" si="30"/>
        <v>3548</v>
      </c>
      <c r="E266">
        <f t="shared" si="31"/>
        <v>7451</v>
      </c>
      <c r="F266">
        <f t="shared" si="32"/>
        <v>1290</v>
      </c>
      <c r="G266">
        <f t="shared" si="33"/>
        <v>546</v>
      </c>
      <c r="H266">
        <f t="shared" si="34"/>
        <v>744</v>
      </c>
      <c r="J266">
        <v>941</v>
      </c>
      <c r="K266">
        <v>12289</v>
      </c>
      <c r="L266">
        <v>10999</v>
      </c>
      <c r="M266">
        <v>3548</v>
      </c>
      <c r="N266">
        <v>7451</v>
      </c>
      <c r="O266">
        <v>1290</v>
      </c>
      <c r="P266">
        <v>546</v>
      </c>
      <c r="Q266">
        <v>744</v>
      </c>
    </row>
    <row r="267" spans="1:17" ht="12.75">
      <c r="A267" s="110">
        <v>942</v>
      </c>
      <c r="B267">
        <f t="shared" si="28"/>
        <v>861</v>
      </c>
      <c r="C267">
        <f t="shared" si="29"/>
        <v>753</v>
      </c>
      <c r="D267">
        <f t="shared" si="30"/>
        <v>450</v>
      </c>
      <c r="E267">
        <f t="shared" si="31"/>
        <v>303</v>
      </c>
      <c r="F267">
        <f t="shared" si="32"/>
        <v>108</v>
      </c>
      <c r="G267">
        <f t="shared" si="33"/>
        <v>62</v>
      </c>
      <c r="H267">
        <f t="shared" si="34"/>
        <v>46</v>
      </c>
      <c r="J267">
        <v>942</v>
      </c>
      <c r="K267">
        <v>861</v>
      </c>
      <c r="L267">
        <v>753</v>
      </c>
      <c r="M267">
        <v>450</v>
      </c>
      <c r="N267">
        <v>303</v>
      </c>
      <c r="O267">
        <v>108</v>
      </c>
      <c r="P267">
        <v>62</v>
      </c>
      <c r="Q267">
        <v>46</v>
      </c>
    </row>
    <row r="268" spans="1:17" ht="12.75">
      <c r="A268" s="110">
        <v>949</v>
      </c>
      <c r="B268">
        <f t="shared" si="28"/>
        <v>136300</v>
      </c>
      <c r="C268">
        <f t="shared" si="29"/>
        <v>122908</v>
      </c>
      <c r="D268">
        <f t="shared" si="30"/>
        <v>41587</v>
      </c>
      <c r="E268">
        <f t="shared" si="31"/>
        <v>81321</v>
      </c>
      <c r="F268">
        <f t="shared" si="32"/>
        <v>13392</v>
      </c>
      <c r="G268">
        <f t="shared" si="33"/>
        <v>5449</v>
      </c>
      <c r="H268">
        <f t="shared" si="34"/>
        <v>7943</v>
      </c>
      <c r="J268">
        <v>949</v>
      </c>
      <c r="K268">
        <v>136300</v>
      </c>
      <c r="L268">
        <v>122908</v>
      </c>
      <c r="M268">
        <v>41587</v>
      </c>
      <c r="N268">
        <v>81321</v>
      </c>
      <c r="O268">
        <v>13392</v>
      </c>
      <c r="P268">
        <v>5449</v>
      </c>
      <c r="Q268">
        <v>7943</v>
      </c>
    </row>
    <row r="269" spans="1:17" ht="12.75">
      <c r="A269" s="110">
        <v>951</v>
      </c>
      <c r="B269">
        <f t="shared" si="28"/>
        <v>1540</v>
      </c>
      <c r="C269">
        <f t="shared" si="29"/>
        <v>1293</v>
      </c>
      <c r="D269">
        <f t="shared" si="30"/>
        <v>636</v>
      </c>
      <c r="E269">
        <f t="shared" si="31"/>
        <v>657</v>
      </c>
      <c r="F269">
        <f t="shared" si="32"/>
        <v>247</v>
      </c>
      <c r="G269">
        <f t="shared" si="33"/>
        <v>131</v>
      </c>
      <c r="H269">
        <f t="shared" si="34"/>
        <v>116</v>
      </c>
      <c r="J269">
        <v>951</v>
      </c>
      <c r="K269">
        <v>1540</v>
      </c>
      <c r="L269">
        <v>1293</v>
      </c>
      <c r="M269">
        <v>636</v>
      </c>
      <c r="N269">
        <v>657</v>
      </c>
      <c r="O269">
        <v>247</v>
      </c>
      <c r="P269">
        <v>131</v>
      </c>
      <c r="Q269">
        <v>116</v>
      </c>
    </row>
    <row r="270" spans="1:17" ht="12.75">
      <c r="A270" s="110">
        <v>952</v>
      </c>
      <c r="B270">
        <f t="shared" si="28"/>
        <v>8399</v>
      </c>
      <c r="C270">
        <f t="shared" si="29"/>
        <v>7193</v>
      </c>
      <c r="D270">
        <f t="shared" si="30"/>
        <v>2914</v>
      </c>
      <c r="E270">
        <f t="shared" si="31"/>
        <v>4279</v>
      </c>
      <c r="F270">
        <f t="shared" si="32"/>
        <v>1206</v>
      </c>
      <c r="G270">
        <f t="shared" si="33"/>
        <v>582</v>
      </c>
      <c r="H270">
        <f t="shared" si="34"/>
        <v>624</v>
      </c>
      <c r="J270">
        <v>952</v>
      </c>
      <c r="K270">
        <v>8399</v>
      </c>
      <c r="L270">
        <v>7193</v>
      </c>
      <c r="M270">
        <v>2914</v>
      </c>
      <c r="N270">
        <v>4279</v>
      </c>
      <c r="O270">
        <v>1206</v>
      </c>
      <c r="P270">
        <v>582</v>
      </c>
      <c r="Q270">
        <v>624</v>
      </c>
    </row>
    <row r="271" spans="1:17" ht="12.75">
      <c r="A271" s="110">
        <v>960</v>
      </c>
      <c r="B271">
        <f t="shared" si="28"/>
        <v>165013</v>
      </c>
      <c r="C271">
        <f t="shared" si="29"/>
        <v>144072</v>
      </c>
      <c r="D271">
        <f t="shared" si="30"/>
        <v>44393</v>
      </c>
      <c r="E271">
        <f t="shared" si="31"/>
        <v>99679</v>
      </c>
      <c r="F271">
        <f t="shared" si="32"/>
        <v>20941</v>
      </c>
      <c r="G271">
        <f t="shared" si="33"/>
        <v>8272</v>
      </c>
      <c r="H271">
        <f t="shared" si="34"/>
        <v>12669</v>
      </c>
      <c r="J271">
        <v>960</v>
      </c>
      <c r="K271">
        <v>165013</v>
      </c>
      <c r="L271">
        <v>144072</v>
      </c>
      <c r="M271">
        <v>44393</v>
      </c>
      <c r="N271">
        <v>99679</v>
      </c>
      <c r="O271">
        <v>20941</v>
      </c>
      <c r="P271">
        <v>8272</v>
      </c>
      <c r="Q271">
        <v>12669</v>
      </c>
    </row>
    <row r="272" spans="1:17" ht="12.75">
      <c r="A272" s="110">
        <v>970</v>
      </c>
      <c r="B272">
        <f t="shared" si="28"/>
        <v>9315</v>
      </c>
      <c r="C272">
        <f t="shared" si="29"/>
        <v>8478</v>
      </c>
      <c r="D272">
        <f t="shared" si="30"/>
        <v>3139</v>
      </c>
      <c r="E272">
        <f t="shared" si="31"/>
        <v>5339</v>
      </c>
      <c r="F272">
        <f t="shared" si="32"/>
        <v>837</v>
      </c>
      <c r="G272">
        <f t="shared" si="33"/>
        <v>329</v>
      </c>
      <c r="H272">
        <f t="shared" si="34"/>
        <v>508</v>
      </c>
      <c r="J272">
        <v>970</v>
      </c>
      <c r="K272">
        <v>9315</v>
      </c>
      <c r="L272">
        <v>8478</v>
      </c>
      <c r="M272">
        <v>3139</v>
      </c>
      <c r="N272">
        <v>5339</v>
      </c>
      <c r="O272">
        <v>837</v>
      </c>
      <c r="P272">
        <v>329</v>
      </c>
      <c r="Q272">
        <v>508</v>
      </c>
    </row>
    <row r="273" spans="1:17" ht="12.75">
      <c r="A273" s="110">
        <v>981</v>
      </c>
      <c r="B273">
        <f t="shared" si="28"/>
        <v>768</v>
      </c>
      <c r="C273">
        <f t="shared" si="29"/>
        <v>696</v>
      </c>
      <c r="D273">
        <f t="shared" si="30"/>
        <v>587</v>
      </c>
      <c r="E273">
        <f t="shared" si="31"/>
        <v>109</v>
      </c>
      <c r="F273">
        <f t="shared" si="32"/>
        <v>72</v>
      </c>
      <c r="G273">
        <f t="shared" si="33"/>
        <v>54</v>
      </c>
      <c r="H273">
        <f t="shared" si="34"/>
        <v>18</v>
      </c>
      <c r="J273">
        <v>981</v>
      </c>
      <c r="K273">
        <v>768</v>
      </c>
      <c r="L273">
        <v>696</v>
      </c>
      <c r="M273">
        <v>587</v>
      </c>
      <c r="N273">
        <v>109</v>
      </c>
      <c r="O273">
        <v>72</v>
      </c>
      <c r="P273">
        <v>54</v>
      </c>
      <c r="Q273">
        <v>18</v>
      </c>
    </row>
    <row r="274" spans="1:17" ht="12.75">
      <c r="A274" s="110">
        <v>982</v>
      </c>
      <c r="B274">
        <f t="shared" si="28"/>
        <v>272</v>
      </c>
      <c r="C274">
        <f t="shared" si="29"/>
        <v>252</v>
      </c>
      <c r="D274">
        <f t="shared" si="30"/>
        <v>133</v>
      </c>
      <c r="E274">
        <f t="shared" si="31"/>
        <v>119</v>
      </c>
      <c r="F274">
        <f t="shared" si="32"/>
        <v>20</v>
      </c>
      <c r="G274">
        <f t="shared" si="33"/>
        <v>17</v>
      </c>
      <c r="H274">
        <f t="shared" si="34"/>
        <v>3</v>
      </c>
      <c r="J274">
        <v>982</v>
      </c>
      <c r="K274">
        <v>272</v>
      </c>
      <c r="L274">
        <v>252</v>
      </c>
      <c r="M274">
        <v>133</v>
      </c>
      <c r="N274">
        <v>119</v>
      </c>
      <c r="O274">
        <v>20</v>
      </c>
      <c r="P274">
        <v>17</v>
      </c>
      <c r="Q274">
        <v>3</v>
      </c>
    </row>
    <row r="275" spans="1:17" ht="12.75">
      <c r="A275" s="110">
        <v>990</v>
      </c>
      <c r="B275">
        <f t="shared" si="28"/>
        <v>68</v>
      </c>
      <c r="C275">
        <f t="shared" si="29"/>
        <v>54</v>
      </c>
      <c r="D275">
        <f t="shared" si="30"/>
        <v>16</v>
      </c>
      <c r="E275">
        <f t="shared" si="31"/>
        <v>38</v>
      </c>
      <c r="F275">
        <f t="shared" si="32"/>
        <v>14</v>
      </c>
      <c r="G275">
        <f t="shared" si="33"/>
        <v>9</v>
      </c>
      <c r="H275">
        <f t="shared" si="34"/>
        <v>5</v>
      </c>
      <c r="J275">
        <v>990</v>
      </c>
      <c r="K275">
        <v>68</v>
      </c>
      <c r="L275">
        <v>54</v>
      </c>
      <c r="M275">
        <v>16</v>
      </c>
      <c r="N275">
        <v>38</v>
      </c>
      <c r="O275">
        <v>14</v>
      </c>
      <c r="P275">
        <v>9</v>
      </c>
      <c r="Q275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Bundesknappschaft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Wenzel</dc:creator>
  <cp:keywords/>
  <dc:description/>
  <cp:lastModifiedBy>Arkadius Weisner</cp:lastModifiedBy>
  <cp:lastPrinted>2008-04-17T14:47:41Z</cp:lastPrinted>
  <dcterms:created xsi:type="dcterms:W3CDTF">2008-03-10T11:06:29Z</dcterms:created>
  <dcterms:modified xsi:type="dcterms:W3CDTF">2019-07-23T07:47:42Z</dcterms:modified>
  <cp:category/>
  <cp:version/>
  <cp:contentType/>
  <cp:contentStatus/>
</cp:coreProperties>
</file>